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60" windowWidth="20730" windowHeight="11100" activeTab="3"/>
  </bookViews>
  <sheets>
    <sheet name="Aluno" sheetId="1" r:id="rId1"/>
    <sheet name="Orientador" sheetId="2" r:id="rId2"/>
    <sheet name="Coeficiente de rendimento" sheetId="5" r:id="rId3"/>
    <sheet name="Avaliadores (não preencher)" sheetId="6" r:id="rId4"/>
    <sheet name="Nota Final (não preencher)" sheetId="4" r:id="rId5"/>
  </sheets>
  <calcPr calcId="145621"/>
</workbook>
</file>

<file path=xl/calcChain.xml><?xml version="1.0" encoding="utf-8"?>
<calcChain xmlns="http://schemas.openxmlformats.org/spreadsheetml/2006/main">
  <c r="B26" i="6" l="1"/>
  <c r="E8" i="5"/>
  <c r="C26" i="6"/>
  <c r="E26" i="6" l="1"/>
  <c r="I2" i="4" s="1"/>
  <c r="C80" i="5"/>
  <c r="D80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 l="1"/>
  <c r="C82" i="5" s="1"/>
  <c r="C8" i="1" l="1"/>
  <c r="C9" i="1"/>
  <c r="C7" i="1"/>
  <c r="C6" i="1"/>
  <c r="C6" i="2" l="1"/>
  <c r="C10" i="2"/>
  <c r="F2" i="4"/>
  <c r="E2" i="4"/>
  <c r="D2" i="4"/>
  <c r="C23" i="2" l="1"/>
  <c r="C22" i="2"/>
  <c r="C21" i="2"/>
  <c r="C20" i="2"/>
  <c r="C19" i="2"/>
  <c r="C18" i="2"/>
  <c r="C17" i="2"/>
  <c r="C16" i="2"/>
  <c r="C15" i="2"/>
  <c r="C14" i="2"/>
  <c r="C13" i="2"/>
  <c r="C12" i="2"/>
  <c r="C11" i="2"/>
  <c r="C7" i="2"/>
  <c r="C24" i="2" l="1"/>
  <c r="C8" i="2"/>
  <c r="C25" i="2" l="1"/>
  <c r="D25" i="2" s="1"/>
  <c r="H2" i="4" s="1"/>
  <c r="C10" i="1"/>
  <c r="C14" i="1"/>
  <c r="C13" i="1"/>
  <c r="C17" i="1"/>
  <c r="C27" i="1"/>
  <c r="C26" i="1"/>
  <c r="C25" i="1"/>
  <c r="C24" i="1"/>
  <c r="C21" i="1"/>
  <c r="C20" i="1"/>
  <c r="C19" i="1"/>
  <c r="C18" i="1"/>
  <c r="C11" i="1" l="1"/>
  <c r="C15" i="1"/>
  <c r="C22" i="1"/>
  <c r="C28" i="1"/>
  <c r="C29" i="1" l="1"/>
  <c r="D29" i="1" s="1"/>
  <c r="G2" i="4" s="1"/>
  <c r="J2" i="4" s="1"/>
</calcChain>
</file>

<file path=xl/sharedStrings.xml><?xml version="1.0" encoding="utf-8"?>
<sst xmlns="http://schemas.openxmlformats.org/spreadsheetml/2006/main" count="204" uniqueCount="116">
  <si>
    <t>Nome do(a) aluno(a)</t>
  </si>
  <si>
    <t>Curso de Graduação</t>
  </si>
  <si>
    <t>TABELA DE PONTUAÇÃO - ALUNO(A)</t>
  </si>
  <si>
    <t>Pontuação a ser 
atribuída</t>
  </si>
  <si>
    <t>Coeficiente de 5,00 a 6,00</t>
  </si>
  <si>
    <t>Coeficiente de 6,10 a 7,00</t>
  </si>
  <si>
    <t>Coeficiente de 7,10 a 8,00</t>
  </si>
  <si>
    <t>Coeficiente de 8,10 a 9,00</t>
  </si>
  <si>
    <t>Coeficiente de 9,10 a 10,00</t>
  </si>
  <si>
    <t>Participação de Iniciação Científica sem bolsa  (mínimo 6 meses, contabilizar por edital que participou)</t>
  </si>
  <si>
    <t>Participação de Iniciação Científica com bolsa  (mínimo 6 meses, contabilizar por edital que participou)</t>
  </si>
  <si>
    <t xml:space="preserve">Artigos completos publicados em periódicos científicos </t>
  </si>
  <si>
    <t xml:space="preserve">Apresentação oral de trabalho em eventos científicos </t>
  </si>
  <si>
    <t xml:space="preserve">Apresentação de banner em eventos científicos </t>
  </si>
  <si>
    <t xml:space="preserve">Publicação de resumos em anais de eventos cientíticos </t>
  </si>
  <si>
    <t>Participação em eventos cientícos (pontuar por evento, desde que tenha carga horária maior que 20h)</t>
  </si>
  <si>
    <t xml:space="preserve">TOTAL </t>
  </si>
  <si>
    <t>Resultado 
(Colocar pontuação respectiva ao coeficiente, conforme a coluna da direita)</t>
  </si>
  <si>
    <t>INSTRUÇÕES: PREENCHER APENAS CÉLULAS EM CINZA</t>
  </si>
  <si>
    <t>Pontos</t>
  </si>
  <si>
    <t>TOTAL -  ATIVIDADES ACADÊMICAS E PRODUÇÕES TÉCNICAS (Pontuação por obra ou atividade - máximo de 300 pontos)</t>
  </si>
  <si>
    <t>III - ATIVIDADES ACADÊMICAS E PRODUÇÕES TÉCNICAS</t>
  </si>
  <si>
    <t>II - PARTICIPAÇÃO DE PROGRAMAS DE INICIAÇÃO CIENTÍFICA</t>
  </si>
  <si>
    <t>TOTAL - ATIVIDADES DE EXTENSÃO (Pontuação segundo carga horária da atividade - máximo de 150 pontos)</t>
  </si>
  <si>
    <t>IV - ATIVIDADES DE EXTENSÃO</t>
  </si>
  <si>
    <t>TOTAL - PARTICIPAÇÃO EM PROGRAMAS DE INICIAÇÃO CIENTÍFICA (Pontuação - máximo de 50 pontos)</t>
  </si>
  <si>
    <t>I - COEFICIENTE DE RENDIMENTO DO ALUNO</t>
  </si>
  <si>
    <t>TOTAL - COEFICIENTE DE RENDIMENTO (Pontuação - máximo de 500 pontos)</t>
  </si>
  <si>
    <t>Inserir número de participações</t>
  </si>
  <si>
    <t xml:space="preserve">Estágio Extracurricular </t>
  </si>
  <si>
    <t>Programa de práticas hospitalares</t>
  </si>
  <si>
    <t xml:space="preserve">Participação e/ou organização de atividades de extensão que não sejam contabilizadas como estágio </t>
  </si>
  <si>
    <t xml:space="preserve">Monitorias </t>
  </si>
  <si>
    <t>Colocar o número de publicações ou atividade</t>
  </si>
  <si>
    <t>Colocar carga horária total. 
Em monitoria colocar nº de semestres</t>
  </si>
  <si>
    <t>Nome do(a) orientador(a)</t>
  </si>
  <si>
    <t>Curso</t>
  </si>
  <si>
    <t>TABELA DE PONTUAÇÃO - ORIENTADOR(A)</t>
  </si>
  <si>
    <t>I - TITULAÇÃO  (Pontue apenas a maior titulação)</t>
  </si>
  <si>
    <t>Colocar a pontuação respectiva, conforme a coluna da direita</t>
  </si>
  <si>
    <t>Total de pontos</t>
  </si>
  <si>
    <t xml:space="preserve">Doutorado </t>
  </si>
  <si>
    <t xml:space="preserve">Mestrado </t>
  </si>
  <si>
    <t>TOTAL - FORMAÇÃO ACADÊMICA (Pontuação - máximo de 200 pontos)</t>
  </si>
  <si>
    <t>II - ATIVIDADES ACADÊMICAS NOS ÚLTIMOS TRÊS ANOS  (máximo de 800 pontos)</t>
  </si>
  <si>
    <t>Pontos por atividade</t>
  </si>
  <si>
    <t>Artigos Publicados em revistas científicas</t>
  </si>
  <si>
    <t>Autor de livro (obra completa)</t>
  </si>
  <si>
    <t>Autor de capítulo de livro</t>
  </si>
  <si>
    <t>Orientações concluídas como orientador principal de Doutorado</t>
  </si>
  <si>
    <t>Orientações concluídas como orientador principal de Mestrado</t>
  </si>
  <si>
    <t>Orientações concluídas como orientador principal de Especialização</t>
  </si>
  <si>
    <t>Orientações concluídas como orientador principal de Iniciação Científica</t>
  </si>
  <si>
    <t>Orientações concluídas como orientador principal de Trabalho de Conclusão de Curso</t>
  </si>
  <si>
    <t xml:space="preserve">Bancas e comissões julgadoras de Doutorado </t>
  </si>
  <si>
    <t xml:space="preserve">Bancas e comissões julgadoras de Mestrado </t>
  </si>
  <si>
    <t>Bancas e comissões julgadoras de Pós-graduação: especialização, residência ou aprimoramento</t>
  </si>
  <si>
    <t xml:space="preserve">Bancas e comissões julgadoras de Graduação </t>
  </si>
  <si>
    <t>TOTAL - ATIVIDADES ACADÊMICAS (Pontuação - máximo de 800 pontos)</t>
  </si>
  <si>
    <t>TOTAL GERAL</t>
  </si>
  <si>
    <t>Processo</t>
  </si>
  <si>
    <t>Categoria</t>
  </si>
  <si>
    <t>Área</t>
  </si>
  <si>
    <t>Aluno(a)</t>
  </si>
  <si>
    <t>Orientador(a)</t>
  </si>
  <si>
    <t>Nota 
Projeto</t>
  </si>
  <si>
    <t>Nota do Estudante</t>
  </si>
  <si>
    <t>Nota do Orientador</t>
  </si>
  <si>
    <t>FINAL (SEM PROJETO)</t>
  </si>
  <si>
    <t>Planilha para cálculo do coeficiente de rendimento do(a) aluno(a)</t>
  </si>
  <si>
    <t>SEMESTRE</t>
  </si>
  <si>
    <t>DISCIPLINA (incluir linhas se faltar no semestre, não é necessário excluir as linhas excedentes)</t>
  </si>
  <si>
    <t>MÉDIA FINAL NA DISCIPLINA</t>
  </si>
  <si>
    <t>CARGA HORÁRIA (CH) 
(colocar valor em horas, somente o número)</t>
  </si>
  <si>
    <t xml:space="preserve">Cálculo 
</t>
  </si>
  <si>
    <t>Disciplina 1 (Preencher o nome  da disciplina)</t>
  </si>
  <si>
    <t>Disciplina 2 (Preencher o nome  da disciplina)</t>
  </si>
  <si>
    <t>Disciplina 3 (Preencher o nome  da disciplina)</t>
  </si>
  <si>
    <t>Disciplina 4 (Preencher o nome  da disciplina)</t>
  </si>
  <si>
    <t>Disciplina 5 (Preencher o nome  da disciplina)</t>
  </si>
  <si>
    <t>Disciplina 6 (Preencher o nome  da disciplina)</t>
  </si>
  <si>
    <t>Disciplina 7 (Preencher o nome  da disciplina)</t>
  </si>
  <si>
    <t>Disciplina 8 (Preencher o nome  da disciplina)</t>
  </si>
  <si>
    <t>Disciplina 9 (Preencher o nome  da disciplina)</t>
  </si>
  <si>
    <t>Somatória</t>
  </si>
  <si>
    <t>Coeficiente do(a) aluno(a)</t>
  </si>
  <si>
    <t>AVALIADOR - INSTRUÇÕES: PREENCHER APENAS CÉLULAS EM CINZA!
Critérios para atribuição dos pontos:
Pouco: 2,5; 
Razoável: 5; 
Bastante: 7,5; 
Integral: 10</t>
  </si>
  <si>
    <t>Título do projeto de pesquisa</t>
  </si>
  <si>
    <t>Nome do avaliador 1</t>
  </si>
  <si>
    <t xml:space="preserve">Nome do avaliador 2 </t>
  </si>
  <si>
    <t>I - FORMATAÇÃO e TEXTO</t>
  </si>
  <si>
    <t>Pontuação</t>
  </si>
  <si>
    <t>O texto está de acordo com as normas estabelecidas?</t>
  </si>
  <si>
    <t>O texto está claro e bem escrito?</t>
  </si>
  <si>
    <t>II - CONTEXTUALIZAÇÃO e JUSTIFICATIVA</t>
  </si>
  <si>
    <t xml:space="preserve">Pontuação
</t>
  </si>
  <si>
    <t>O problema está devidamente identificado dentro de um contexto que justifique a pesquisa?</t>
  </si>
  <si>
    <t>A fundamentação teórica está adequada à proposta da pesquisa?</t>
  </si>
  <si>
    <t>III - OBJETIVOS GERAIS E ESPECÍFICOS</t>
  </si>
  <si>
    <t>Os objetivos da pesquisa estão claramente definidos?</t>
  </si>
  <si>
    <t>Os procedimentos propostos permitem que os objetivos sejam alcançados?</t>
  </si>
  <si>
    <t>IV - MATERIAIS E MÉTODOS</t>
  </si>
  <si>
    <t>Existe detalhamento para o processo de levantamento ou coleta de dados?</t>
  </si>
  <si>
    <t>A metodologia está bem definida e adequada à pesquisa?</t>
  </si>
  <si>
    <t>A descrição da análise dos dados está detalhada e é coerente com a natureza da pesquisa?</t>
  </si>
  <si>
    <t>V - REFERÊNCIAS BIBLIOGRÁFICAS</t>
  </si>
  <si>
    <t>A bibliografia é pertinente, atualizada e apresenta fontes diversificadas?</t>
  </si>
  <si>
    <t>Todas as citações enunciadas no texto estão contempladas na lista de referências?</t>
  </si>
  <si>
    <t>VI - CRONOGRAMA</t>
  </si>
  <si>
    <t>O cronograma de execução apresenta coerência entre a proposta do projeto e o tempo para conclusão?</t>
  </si>
  <si>
    <t>VII - MÉRITO CIENTÍFICO E RELEVÂNCIA</t>
  </si>
  <si>
    <t>Demonstra a relevância da contribuição do trabalho no texto?</t>
  </si>
  <si>
    <t>Apresenta relevância científica e/ou social?</t>
  </si>
  <si>
    <t>Comentários adicionais avaliador:</t>
  </si>
  <si>
    <t>Média</t>
  </si>
  <si>
    <t>MÉDIA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</si>
</sst>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31859B"/>
        <bgColor rgb="FF31859B"/>
      </patternFill>
    </fill>
    <fill>
      <patternFill patternType="solid">
        <fgColor rgb="FFFFFF00"/>
        <bgColor rgb="FFFFFF00"/>
      </patternFill>
    </fill>
    <fill>
      <patternFill patternType="solid">
        <fgColor theme="9" tint="-0.249977111117893"/>
        <bgColor rgb="FFFFFF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rgb="FFB7B7B7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B7B7B7"/>
      </patternFill>
    </fill>
    <fill>
      <patternFill patternType="solid">
        <fgColor rgb="FFB7B7B7"/>
        <bgColor rgb="FFFFFFFF"/>
      </patternFill>
    </fill>
    <fill>
      <patternFill patternType="solid">
        <fgColor rgb="FFB7B7B7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6"/>
    <xf numFmtId="0" fontId="17" fillId="0" borderId="6"/>
  </cellStyleXfs>
  <cellXfs count="146">
    <xf numFmtId="0" fontId="0" fillId="0" borderId="0" xfId="0"/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2" fontId="0" fillId="0" borderId="0" xfId="0" applyNumberFormat="1" applyAlignment="1">
      <alignment horizontal="center" vertical="center"/>
    </xf>
    <xf numFmtId="0" fontId="8" fillId="0" borderId="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10" fillId="3" borderId="8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left"/>
    </xf>
    <xf numFmtId="0" fontId="2" fillId="4" borderId="0" xfId="0" applyFont="1" applyFill="1" applyAlignment="1" applyProtection="1">
      <alignment horizontal="center"/>
    </xf>
    <xf numFmtId="0" fontId="2" fillId="4" borderId="6" xfId="0" applyFont="1" applyFill="1" applyBorder="1" applyAlignment="1" applyProtection="1">
      <alignment horizontal="center"/>
    </xf>
    <xf numFmtId="0" fontId="10" fillId="3" borderId="8" xfId="0" applyFont="1" applyFill="1" applyBorder="1" applyAlignment="1" applyProtection="1">
      <alignment horizontal="center" wrapText="1"/>
    </xf>
    <xf numFmtId="0" fontId="9" fillId="3" borderId="8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/>
    </xf>
    <xf numFmtId="0" fontId="9" fillId="4" borderId="0" xfId="0" applyFont="1" applyFill="1" applyAlignment="1" applyProtection="1">
      <alignment horizontal="center"/>
    </xf>
    <xf numFmtId="0" fontId="5" fillId="4" borderId="0" xfId="0" applyFont="1" applyFill="1" applyAlignment="1" applyProtection="1">
      <alignment horizontal="center"/>
    </xf>
    <xf numFmtId="0" fontId="10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11" fillId="4" borderId="0" xfId="0" applyFont="1" applyFill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10" fillId="3" borderId="6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 wrapText="1" shrinkToFit="1"/>
    </xf>
    <xf numFmtId="0" fontId="4" fillId="0" borderId="9" xfId="0" applyFont="1" applyBorder="1" applyAlignment="1" applyProtection="1">
      <alignment horizontal="left"/>
    </xf>
    <xf numFmtId="0" fontId="7" fillId="4" borderId="0" xfId="0" applyFont="1" applyFill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2" fillId="3" borderId="8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0" fillId="6" borderId="6" xfId="0" applyFill="1" applyBorder="1" applyAlignment="1" applyProtection="1">
      <alignment horizontal="center"/>
    </xf>
    <xf numFmtId="0" fontId="4" fillId="6" borderId="6" xfId="0" applyFont="1" applyFill="1" applyBorder="1" applyAlignment="1" applyProtection="1">
      <alignment horizontal="center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2" fillId="0" borderId="6" xfId="0" applyFont="1" applyBorder="1" applyProtection="1"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2" borderId="1" xfId="2" applyFont="1" applyFill="1" applyBorder="1" applyAlignment="1" applyProtection="1">
      <alignment horizontal="center"/>
      <protection locked="0"/>
    </xf>
    <xf numFmtId="0" fontId="4" fillId="11" borderId="9" xfId="2" applyFont="1" applyFill="1" applyBorder="1" applyProtection="1">
      <protection locked="0"/>
    </xf>
    <xf numFmtId="0" fontId="2" fillId="12" borderId="9" xfId="2" applyFont="1" applyFill="1" applyBorder="1" applyAlignment="1" applyProtection="1">
      <alignment horizontal="center"/>
      <protection locked="0"/>
    </xf>
    <xf numFmtId="0" fontId="2" fillId="0" borderId="1" xfId="2" applyFont="1" applyBorder="1" applyAlignment="1" applyProtection="1">
      <alignment horizontal="center" vertical="center"/>
    </xf>
    <xf numFmtId="0" fontId="2" fillId="0" borderId="14" xfId="2" applyFont="1" applyBorder="1" applyAlignment="1" applyProtection="1">
      <alignment horizontal="center" vertical="center"/>
    </xf>
    <xf numFmtId="0" fontId="2" fillId="0" borderId="8" xfId="2" applyFont="1" applyBorder="1" applyAlignment="1" applyProtection="1">
      <alignment horizontal="centerContinuous"/>
    </xf>
    <xf numFmtId="0" fontId="3" fillId="0" borderId="6" xfId="2" applyFont="1" applyBorder="1" applyAlignment="1" applyProtection="1">
      <alignment horizontal="centerContinuous"/>
    </xf>
    <xf numFmtId="0" fontId="2" fillId="3" borderId="9" xfId="2" applyFont="1" applyFill="1" applyBorder="1" applyAlignment="1" applyProtection="1">
      <alignment horizontal="center" vertical="center"/>
    </xf>
    <xf numFmtId="0" fontId="11" fillId="3" borderId="9" xfId="2" applyFont="1" applyFill="1" applyBorder="1" applyAlignment="1" applyProtection="1">
      <alignment horizontal="center" vertical="center" wrapText="1"/>
    </xf>
    <xf numFmtId="0" fontId="4" fillId="0" borderId="9" xfId="2" applyFont="1" applyBorder="1" applyAlignment="1" applyProtection="1">
      <alignment horizontal="center"/>
    </xf>
    <xf numFmtId="0" fontId="4" fillId="0" borderId="9" xfId="2" applyFont="1" applyBorder="1" applyAlignment="1" applyProtection="1">
      <alignment horizontal="center" vertical="center"/>
    </xf>
    <xf numFmtId="0" fontId="2" fillId="6" borderId="9" xfId="2" applyFont="1" applyFill="1" applyBorder="1" applyAlignment="1" applyProtection="1">
      <alignment horizontal="centerContinuous"/>
    </xf>
    <xf numFmtId="0" fontId="2" fillId="6" borderId="9" xfId="2" applyFont="1" applyFill="1" applyBorder="1" applyAlignment="1" applyProtection="1">
      <alignment horizontal="center"/>
    </xf>
    <xf numFmtId="0" fontId="18" fillId="0" borderId="6" xfId="2" applyFont="1" applyBorder="1" applyAlignment="1" applyProtection="1">
      <alignment horizontal="center" vertical="center"/>
    </xf>
    <xf numFmtId="0" fontId="17" fillId="0" borderId="6" xfId="2" applyProtection="1"/>
    <xf numFmtId="0" fontId="0" fillId="0" borderId="0" xfId="0" applyProtection="1"/>
    <xf numFmtId="0" fontId="2" fillId="0" borderId="1" xfId="2" applyFont="1" applyBorder="1" applyAlignment="1" applyProtection="1">
      <alignment horizontal="center"/>
    </xf>
    <xf numFmtId="0" fontId="2" fillId="0" borderId="2" xfId="2" applyFont="1" applyBorder="1" applyAlignment="1" applyProtection="1">
      <alignment horizontal="center"/>
    </xf>
    <xf numFmtId="0" fontId="3" fillId="0" borderId="5" xfId="2" applyFont="1" applyBorder="1" applyAlignment="1" applyProtection="1">
      <alignment horizontal="center"/>
    </xf>
    <xf numFmtId="0" fontId="3" fillId="0" borderId="4" xfId="2" applyFont="1" applyBorder="1" applyAlignment="1" applyProtection="1">
      <alignment horizontal="center"/>
    </xf>
    <xf numFmtId="0" fontId="1" fillId="0" borderId="6" xfId="1" applyProtection="1"/>
    <xf numFmtId="0" fontId="4" fillId="0" borderId="8" xfId="2" applyFont="1" applyBorder="1" applyProtection="1"/>
    <xf numFmtId="0" fontId="4" fillId="0" borderId="11" xfId="2" applyFont="1" applyBorder="1" applyProtection="1"/>
    <xf numFmtId="0" fontId="4" fillId="0" borderId="7" xfId="2" applyFont="1" applyBorder="1" applyProtection="1"/>
    <xf numFmtId="0" fontId="4" fillId="0" borderId="12" xfId="2" applyFont="1" applyBorder="1" applyProtection="1"/>
    <xf numFmtId="0" fontId="2" fillId="0" borderId="6" xfId="2" applyFont="1" applyProtection="1"/>
    <xf numFmtId="0" fontId="2" fillId="3" borderId="1" xfId="2" applyFont="1" applyFill="1" applyBorder="1" applyAlignment="1" applyProtection="1">
      <alignment horizontal="center" vertical="center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" xfId="2" applyFont="1" applyFill="1" applyBorder="1" applyAlignment="1" applyProtection="1">
      <alignment horizontal="center" vertical="center" wrapText="1"/>
    </xf>
    <xf numFmtId="0" fontId="4" fillId="0" borderId="4" xfId="2" applyFont="1" applyBorder="1" applyAlignment="1" applyProtection="1">
      <alignment horizontal="center"/>
    </xf>
    <xf numFmtId="0" fontId="17" fillId="0" borderId="6" xfId="2" applyProtection="1"/>
    <xf numFmtId="0" fontId="2" fillId="3" borderId="1" xfId="2" applyFont="1" applyFill="1" applyBorder="1" applyAlignment="1" applyProtection="1">
      <alignment horizontal="center"/>
    </xf>
    <xf numFmtId="0" fontId="10" fillId="9" borderId="6" xfId="2" applyFont="1" applyFill="1" applyAlignment="1" applyProtection="1">
      <alignment horizontal="center"/>
    </xf>
    <xf numFmtId="2" fontId="10" fillId="9" borderId="6" xfId="2" applyNumberFormat="1" applyFont="1" applyFill="1" applyAlignment="1" applyProtection="1">
      <alignment horizontal="center"/>
    </xf>
    <xf numFmtId="0" fontId="4" fillId="0" borderId="6" xfId="2" applyFont="1" applyAlignment="1" applyProtection="1">
      <alignment horizontal="center"/>
    </xf>
    <xf numFmtId="2" fontId="10" fillId="10" borderId="1" xfId="2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9" fillId="6" borderId="7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</xf>
    <xf numFmtId="0" fontId="2" fillId="6" borderId="6" xfId="0" applyFont="1" applyFill="1" applyBorder="1" applyAlignment="1" applyProtection="1">
      <alignment horizontal="center"/>
    </xf>
    <xf numFmtId="0" fontId="10" fillId="10" borderId="2" xfId="2" applyFont="1" applyFill="1" applyBorder="1" applyAlignment="1" applyProtection="1">
      <alignment horizontal="center"/>
    </xf>
    <xf numFmtId="0" fontId="3" fillId="0" borderId="4" xfId="2" applyFont="1" applyBorder="1" applyProtection="1"/>
    <xf numFmtId="0" fontId="2" fillId="0" borderId="2" xfId="2" applyFont="1" applyBorder="1" applyAlignment="1" applyProtection="1">
      <alignment horizontal="center" vertical="center"/>
    </xf>
    <xf numFmtId="0" fontId="3" fillId="0" borderId="5" xfId="2" applyFont="1" applyBorder="1" applyProtection="1"/>
    <xf numFmtId="0" fontId="4" fillId="0" borderId="8" xfId="2" applyFont="1" applyBorder="1" applyAlignment="1" applyProtection="1">
      <alignment horizontal="center" vertical="center"/>
    </xf>
    <xf numFmtId="0" fontId="17" fillId="0" borderId="6" xfId="2" applyProtection="1"/>
    <xf numFmtId="0" fontId="3" fillId="0" borderId="7" xfId="2" applyFont="1" applyBorder="1" applyProtection="1"/>
    <xf numFmtId="0" fontId="2" fillId="6" borderId="6" xfId="2" applyFont="1" applyFill="1" applyBorder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/>
      <protection locked="0"/>
    </xf>
    <xf numFmtId="0" fontId="4" fillId="2" borderId="7" xfId="2" applyFont="1" applyFill="1" applyBorder="1" applyAlignment="1" applyProtection="1">
      <alignment horizontal="center"/>
      <protection locked="0"/>
    </xf>
    <xf numFmtId="0" fontId="2" fillId="3" borderId="2" xfId="2" applyFont="1" applyFill="1" applyBorder="1" applyAlignment="1" applyProtection="1">
      <alignment horizontal="center"/>
    </xf>
    <xf numFmtId="0" fontId="3" fillId="0" borderId="12" xfId="2" applyFont="1" applyBorder="1" applyProtection="1"/>
    <xf numFmtId="0" fontId="2" fillId="6" borderId="7" xfId="2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/>
    </xf>
    <xf numFmtId="0" fontId="4" fillId="2" borderId="9" xfId="2" applyFont="1" applyFill="1" applyBorder="1" applyAlignment="1" applyProtection="1">
      <alignment horizontal="center" vertical="center"/>
    </xf>
    <xf numFmtId="0" fontId="2" fillId="0" borderId="6" xfId="2" applyFont="1" applyAlignment="1" applyProtection="1">
      <alignment horizontal="center"/>
    </xf>
    <xf numFmtId="0" fontId="2" fillId="2" borderId="9" xfId="2" applyFont="1" applyFill="1" applyBorder="1" applyAlignment="1" applyProtection="1">
      <alignment horizontal="center" vertical="center"/>
    </xf>
    <xf numFmtId="0" fontId="2" fillId="13" borderId="9" xfId="2" applyFont="1" applyFill="1" applyBorder="1" applyAlignment="1" applyProtection="1">
      <alignment horizontal="center" vertical="center"/>
    </xf>
    <xf numFmtId="0" fontId="19" fillId="15" borderId="9" xfId="2" applyFont="1" applyFill="1" applyBorder="1" applyAlignment="1" applyProtection="1">
      <alignment horizontal="center"/>
    </xf>
    <xf numFmtId="0" fontId="17" fillId="0" borderId="6" xfId="2" applyBorder="1" applyProtection="1"/>
    <xf numFmtId="0" fontId="17" fillId="15" borderId="9" xfId="2" applyFill="1" applyBorder="1" applyAlignment="1" applyProtection="1">
      <alignment horizontal="center"/>
    </xf>
    <xf numFmtId="0" fontId="4" fillId="0" borderId="6" xfId="2" applyFont="1" applyBorder="1" applyProtection="1"/>
    <xf numFmtId="0" fontId="4" fillId="0" borderId="6" xfId="2" applyFont="1" applyBorder="1" applyAlignment="1" applyProtection="1">
      <alignment horizontal="center" vertical="center"/>
    </xf>
    <xf numFmtId="0" fontId="0" fillId="14" borderId="15" xfId="2" applyFont="1" applyFill="1" applyBorder="1" applyAlignment="1" applyProtection="1">
      <alignment horizontal="center" vertical="center"/>
    </xf>
    <xf numFmtId="0" fontId="0" fillId="14" borderId="16" xfId="2" applyFont="1" applyFill="1" applyBorder="1" applyAlignment="1" applyProtection="1">
      <alignment horizontal="center" vertical="center"/>
    </xf>
    <xf numFmtId="0" fontId="12" fillId="0" borderId="6" xfId="2" applyFont="1" applyBorder="1" applyProtection="1"/>
    <xf numFmtId="0" fontId="2" fillId="0" borderId="6" xfId="2" applyFont="1" applyBorder="1" applyAlignment="1" applyProtection="1">
      <alignment horizontal="center"/>
    </xf>
    <xf numFmtId="0" fontId="4" fillId="0" borderId="6" xfId="2" applyFont="1" applyProtection="1"/>
  </cellXfs>
  <cellStyles count="3">
    <cellStyle name="Normal" xfId="0" builtinId="0"/>
    <cellStyle name="Normal 2" xfId="2"/>
    <cellStyle name="Normal 3" xfId="1"/>
  </cellStyles>
  <dxfs count="12">
    <dxf>
      <font>
        <b/>
      </font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ela3" displayName="Tabela3" ref="A1:J37" totalsRowShown="0" headerRowDxfId="11" dataDxfId="10">
  <autoFilter ref="A1:J37"/>
  <sortState ref="A2:J37">
    <sortCondition ref="C2:C37"/>
    <sortCondition descending="1" ref="J2:J37"/>
  </sortState>
  <tableColumns count="10">
    <tableColumn id="1" name="Processo" dataDxfId="9"/>
    <tableColumn id="2" name="Categoria" dataDxfId="8"/>
    <tableColumn id="3" name="Área" dataDxfId="7"/>
    <tableColumn id="4" name="Curso" dataDxfId="6">
      <calculatedColumnFormula>Aluno!B3</calculatedColumnFormula>
    </tableColumn>
    <tableColumn id="5" name="Aluno(a)" dataDxfId="5">
      <calculatedColumnFormula>Aluno!A3</calculatedColumnFormula>
    </tableColumn>
    <tableColumn id="6" name="Orientador(a)" dataDxfId="4">
      <calculatedColumnFormula>Orientador!A3</calculatedColumnFormula>
    </tableColumn>
    <tableColumn id="7" name="Nota do Estudante" dataDxfId="3">
      <calculatedColumnFormula>Aluno!D29</calculatedColumnFormula>
    </tableColumn>
    <tableColumn id="8" name="Nota do Orientador" dataDxfId="2">
      <calculatedColumnFormula>Orientador!D25</calculatedColumnFormula>
    </tableColumn>
    <tableColumn id="9" name="Nota _x000a_Projeto" dataDxfId="1">
      <calculatedColumnFormula>'Avaliadores (não preencher)'!E26</calculatedColumnFormula>
    </tableColumn>
    <tableColumn id="10" name="FINAL (SEM PROJETO)" dataDxfId="0">
      <calculatedColumnFormula>Tabela3[[#This Row],[Nota do Estudante]]*0.5+Tabela3[[#This Row],[Nota do Orientador]]*0.2+Tabela3[[#This Row],[Nota 
Projeto]]*0.3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1"/>
  <sheetViews>
    <sheetView zoomScaleNormal="100" workbookViewId="0">
      <selection activeCell="B8" sqref="B8"/>
    </sheetView>
  </sheetViews>
  <sheetFormatPr defaultColWidth="14.42578125" defaultRowHeight="15" customHeight="1" x14ac:dyDescent="0.25"/>
  <cols>
    <col min="1" max="1" width="115.28515625" style="41" customWidth="1"/>
    <col min="2" max="2" width="28.85546875" style="41" customWidth="1"/>
    <col min="3" max="3" width="8.140625" style="41" customWidth="1"/>
    <col min="4" max="4" width="13.5703125" style="41" customWidth="1"/>
    <col min="5" max="5" width="22.140625" style="41" customWidth="1"/>
    <col min="6" max="6" width="10.5703125" style="41" customWidth="1"/>
    <col min="7" max="7" width="24.140625" style="41" customWidth="1"/>
    <col min="8" max="27" width="8.7109375" style="41" customWidth="1"/>
    <col min="28" max="16384" width="14.42578125" style="41"/>
  </cols>
  <sheetData>
    <row r="1" spans="1:27" ht="24" customHeight="1" x14ac:dyDescent="0.25">
      <c r="A1" s="101" t="s">
        <v>18</v>
      </c>
      <c r="B1" s="101"/>
      <c r="C1" s="101"/>
      <c r="D1" s="101"/>
    </row>
    <row r="2" spans="1:27" x14ac:dyDescent="0.25">
      <c r="A2" s="17" t="s">
        <v>0</v>
      </c>
      <c r="B2" s="104" t="s">
        <v>1</v>
      </c>
      <c r="C2" s="105"/>
      <c r="D2" s="106"/>
    </row>
    <row r="3" spans="1:27" x14ac:dyDescent="0.25">
      <c r="A3" s="1"/>
      <c r="B3" s="107"/>
      <c r="C3" s="108"/>
      <c r="D3" s="109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110" t="s">
        <v>2</v>
      </c>
      <c r="B4" s="105"/>
      <c r="C4" s="105"/>
      <c r="D4" s="105"/>
    </row>
    <row r="5" spans="1:27" ht="63" customHeight="1" x14ac:dyDescent="0.25">
      <c r="A5" s="18" t="s">
        <v>26</v>
      </c>
      <c r="B5" s="19" t="s">
        <v>17</v>
      </c>
      <c r="C5" s="20" t="s">
        <v>19</v>
      </c>
      <c r="D5" s="21" t="s">
        <v>3</v>
      </c>
    </row>
    <row r="6" spans="1:27" x14ac:dyDescent="0.25">
      <c r="A6" s="22" t="s">
        <v>4</v>
      </c>
      <c r="B6" s="2"/>
      <c r="C6" s="15">
        <f>B6</f>
        <v>0</v>
      </c>
      <c r="D6" s="23">
        <v>100</v>
      </c>
    </row>
    <row r="7" spans="1:27" x14ac:dyDescent="0.25">
      <c r="A7" s="24" t="s">
        <v>5</v>
      </c>
      <c r="B7" s="6"/>
      <c r="C7" s="15">
        <f>B7</f>
        <v>0</v>
      </c>
      <c r="D7" s="23">
        <v>200</v>
      </c>
    </row>
    <row r="8" spans="1:27" x14ac:dyDescent="0.25">
      <c r="A8" s="24" t="s">
        <v>6</v>
      </c>
      <c r="B8" s="2"/>
      <c r="C8" s="15">
        <f t="shared" ref="C8:C10" si="0">B8</f>
        <v>0</v>
      </c>
      <c r="D8" s="23">
        <v>300</v>
      </c>
    </row>
    <row r="9" spans="1:27" x14ac:dyDescent="0.25">
      <c r="A9" s="24" t="s">
        <v>7</v>
      </c>
      <c r="B9" s="6"/>
      <c r="C9" s="15">
        <f t="shared" si="0"/>
        <v>0</v>
      </c>
      <c r="D9" s="23">
        <v>400</v>
      </c>
    </row>
    <row r="10" spans="1:27" x14ac:dyDescent="0.25">
      <c r="A10" s="24" t="s">
        <v>8</v>
      </c>
      <c r="B10" s="6"/>
      <c r="C10" s="15">
        <f t="shared" si="0"/>
        <v>0</v>
      </c>
      <c r="D10" s="23">
        <v>500</v>
      </c>
    </row>
    <row r="11" spans="1:27" x14ac:dyDescent="0.25">
      <c r="A11" s="25" t="s">
        <v>27</v>
      </c>
      <c r="B11" s="25"/>
      <c r="C11" s="25">
        <f>MIN(500,(SUM(C6:C10)))</f>
        <v>0</v>
      </c>
      <c r="D11" s="26"/>
    </row>
    <row r="12" spans="1:27" ht="18.75" x14ac:dyDescent="0.3">
      <c r="A12" s="27" t="s">
        <v>22</v>
      </c>
      <c r="B12" s="28" t="s">
        <v>28</v>
      </c>
      <c r="C12" s="28" t="s">
        <v>19</v>
      </c>
      <c r="D12" s="29"/>
    </row>
    <row r="13" spans="1:27" x14ac:dyDescent="0.25">
      <c r="A13" s="24" t="s">
        <v>9</v>
      </c>
      <c r="B13" s="7"/>
      <c r="C13" s="16">
        <f>B13*D13</f>
        <v>0</v>
      </c>
      <c r="D13" s="23">
        <v>40</v>
      </c>
    </row>
    <row r="14" spans="1:27" x14ac:dyDescent="0.25">
      <c r="A14" s="24" t="s">
        <v>10</v>
      </c>
      <c r="B14" s="7"/>
      <c r="C14" s="16">
        <f>B14*D14</f>
        <v>0</v>
      </c>
      <c r="D14" s="23">
        <v>50</v>
      </c>
    </row>
    <row r="15" spans="1:27" x14ac:dyDescent="0.25">
      <c r="A15" s="30" t="s">
        <v>25</v>
      </c>
      <c r="B15" s="31"/>
      <c r="C15" s="25">
        <f>MIN(50,(SUM(C13:C14)))</f>
        <v>0</v>
      </c>
      <c r="D15" s="26"/>
    </row>
    <row r="16" spans="1:27" s="44" customFormat="1" ht="36.75" customHeight="1" x14ac:dyDescent="0.25">
      <c r="A16" s="32" t="s">
        <v>21</v>
      </c>
      <c r="B16" s="19" t="s">
        <v>33</v>
      </c>
      <c r="C16" s="20" t="s">
        <v>19</v>
      </c>
      <c r="D16" s="33"/>
    </row>
    <row r="17" spans="1:4" x14ac:dyDescent="0.25">
      <c r="A17" s="24" t="s">
        <v>11</v>
      </c>
      <c r="B17" s="7"/>
      <c r="C17" s="23">
        <f>D17*B17</f>
        <v>0</v>
      </c>
      <c r="D17" s="23">
        <v>100</v>
      </c>
    </row>
    <row r="18" spans="1:4" x14ac:dyDescent="0.25">
      <c r="A18" s="24" t="s">
        <v>12</v>
      </c>
      <c r="B18" s="7"/>
      <c r="C18" s="23">
        <f t="shared" ref="C18:C21" si="1">B18*D18</f>
        <v>0</v>
      </c>
      <c r="D18" s="23">
        <v>80</v>
      </c>
    </row>
    <row r="19" spans="1:4" x14ac:dyDescent="0.25">
      <c r="A19" s="24" t="s">
        <v>13</v>
      </c>
      <c r="B19" s="7"/>
      <c r="C19" s="23">
        <f t="shared" si="1"/>
        <v>0</v>
      </c>
      <c r="D19" s="23">
        <v>50</v>
      </c>
    </row>
    <row r="20" spans="1:4" x14ac:dyDescent="0.25">
      <c r="A20" s="24" t="s">
        <v>14</v>
      </c>
      <c r="B20" s="7"/>
      <c r="C20" s="23">
        <f t="shared" si="1"/>
        <v>0</v>
      </c>
      <c r="D20" s="23">
        <v>40</v>
      </c>
    </row>
    <row r="21" spans="1:4" x14ac:dyDescent="0.25">
      <c r="A21" s="24" t="s">
        <v>15</v>
      </c>
      <c r="B21" s="7"/>
      <c r="C21" s="23">
        <f t="shared" si="1"/>
        <v>0</v>
      </c>
      <c r="D21" s="23">
        <v>30</v>
      </c>
    </row>
    <row r="22" spans="1:4" x14ac:dyDescent="0.25">
      <c r="A22" s="34" t="s">
        <v>20</v>
      </c>
      <c r="B22" s="25"/>
      <c r="C22" s="25">
        <f>MIN(300,(SUM(C17:C21)))</f>
        <v>0</v>
      </c>
      <c r="D22" s="35"/>
    </row>
    <row r="23" spans="1:4" s="44" customFormat="1" ht="48.95" customHeight="1" x14ac:dyDescent="0.25">
      <c r="A23" s="36" t="s">
        <v>24</v>
      </c>
      <c r="B23" s="37" t="s">
        <v>34</v>
      </c>
      <c r="C23" s="20" t="s">
        <v>19</v>
      </c>
      <c r="D23" s="33"/>
    </row>
    <row r="24" spans="1:4" x14ac:dyDescent="0.25">
      <c r="A24" s="38" t="s">
        <v>29</v>
      </c>
      <c r="B24" s="7"/>
      <c r="C24" s="23">
        <f t="shared" ref="C24:C25" si="2">(B24/20)*D24</f>
        <v>0</v>
      </c>
      <c r="D24" s="23">
        <v>10</v>
      </c>
    </row>
    <row r="25" spans="1:4" x14ac:dyDescent="0.25">
      <c r="A25" s="38" t="s">
        <v>30</v>
      </c>
      <c r="B25" s="7"/>
      <c r="C25" s="23">
        <f t="shared" si="2"/>
        <v>0</v>
      </c>
      <c r="D25" s="23">
        <v>10</v>
      </c>
    </row>
    <row r="26" spans="1:4" x14ac:dyDescent="0.25">
      <c r="A26" s="38" t="s">
        <v>31</v>
      </c>
      <c r="B26" s="7"/>
      <c r="C26" s="23">
        <f>(B26/10)*3</f>
        <v>0</v>
      </c>
      <c r="D26" s="23">
        <v>3</v>
      </c>
    </row>
    <row r="27" spans="1:4" x14ac:dyDescent="0.25">
      <c r="A27" s="38" t="s">
        <v>32</v>
      </c>
      <c r="B27" s="7"/>
      <c r="C27" s="23">
        <f>B27*D27</f>
        <v>0</v>
      </c>
      <c r="D27" s="23">
        <v>10</v>
      </c>
    </row>
    <row r="28" spans="1:4" x14ac:dyDescent="0.25">
      <c r="A28" s="30" t="s">
        <v>23</v>
      </c>
      <c r="B28" s="31"/>
      <c r="C28" s="25">
        <f>MIN(150,(SUM(C24:C27)))</f>
        <v>0</v>
      </c>
      <c r="D28" s="39"/>
    </row>
    <row r="29" spans="1:4" x14ac:dyDescent="0.25">
      <c r="A29" s="102" t="s">
        <v>16</v>
      </c>
      <c r="B29" s="103"/>
      <c r="C29" s="40">
        <f>MIN(1000,(SUM(C28,C22,C15,C11)))</f>
        <v>0</v>
      </c>
      <c r="D29" s="40">
        <f>C29/100</f>
        <v>0</v>
      </c>
    </row>
    <row r="31" spans="1:4" x14ac:dyDescent="0.25">
      <c r="A31" s="45"/>
    </row>
    <row r="32" spans="1:4" ht="15.75" customHeight="1" x14ac:dyDescent="0.25"/>
    <row r="33" spans="1:8" ht="15.75" customHeight="1" x14ac:dyDescent="0.25">
      <c r="A33" s="46"/>
      <c r="B33" s="46"/>
      <c r="C33" s="46"/>
      <c r="D33" s="46"/>
    </row>
    <row r="34" spans="1:8" ht="15.75" customHeight="1" x14ac:dyDescent="0.25">
      <c r="A34" s="47"/>
      <c r="B34" s="47"/>
      <c r="C34" s="47"/>
      <c r="D34" s="47"/>
      <c r="E34" s="47"/>
      <c r="F34" s="47"/>
      <c r="G34" s="47"/>
      <c r="H34" s="47"/>
    </row>
    <row r="35" spans="1:8" ht="15.75" customHeight="1" x14ac:dyDescent="0.25">
      <c r="A35" s="47"/>
      <c r="B35" s="47"/>
      <c r="C35" s="47"/>
      <c r="D35" s="47"/>
      <c r="E35" s="47"/>
      <c r="F35" s="47"/>
      <c r="G35" s="47"/>
      <c r="H35" s="47"/>
    </row>
    <row r="36" spans="1:8" ht="15.75" customHeight="1" x14ac:dyDescent="0.25">
      <c r="A36" s="47"/>
      <c r="B36" s="47"/>
      <c r="C36" s="47"/>
      <c r="D36" s="47"/>
      <c r="E36" s="47"/>
      <c r="F36" s="47"/>
      <c r="G36" s="47"/>
      <c r="H36" s="47"/>
    </row>
    <row r="37" spans="1:8" ht="15.75" customHeight="1" x14ac:dyDescent="0.25">
      <c r="A37" s="47"/>
      <c r="B37" s="47"/>
      <c r="C37" s="47"/>
      <c r="D37" s="47"/>
      <c r="E37" s="47"/>
      <c r="F37" s="47"/>
      <c r="G37" s="47"/>
      <c r="H37" s="47"/>
    </row>
    <row r="38" spans="1:8" ht="15.75" customHeight="1" x14ac:dyDescent="0.25">
      <c r="A38" s="47"/>
      <c r="B38" s="47"/>
      <c r="C38" s="47"/>
      <c r="D38" s="47"/>
      <c r="E38" s="47"/>
      <c r="F38" s="47"/>
      <c r="G38" s="47"/>
      <c r="H38" s="47"/>
    </row>
    <row r="39" spans="1:8" ht="15.75" customHeight="1" x14ac:dyDescent="0.25">
      <c r="A39" s="47"/>
      <c r="B39" s="47"/>
      <c r="C39" s="47"/>
      <c r="D39" s="47"/>
      <c r="E39" s="47"/>
      <c r="F39" s="47"/>
      <c r="G39" s="47"/>
      <c r="H39" s="47"/>
    </row>
    <row r="40" spans="1:8" ht="15.75" customHeight="1" x14ac:dyDescent="0.25">
      <c r="A40" s="46"/>
    </row>
    <row r="41" spans="1:8" ht="15.75" customHeight="1" x14ac:dyDescent="0.25">
      <c r="A41" s="46"/>
    </row>
    <row r="42" spans="1:8" ht="15.75" customHeight="1" x14ac:dyDescent="0.25">
      <c r="A42" s="46"/>
    </row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</sheetData>
  <sheetProtection password="EDDB" sheet="1" objects="1" scenarios="1"/>
  <protectedRanges>
    <protectedRange password="EADB" sqref="A3:D3 B13:B14 B17:B21 B24:B27 B6:B10" name="Intervalo1"/>
  </protectedRanges>
  <mergeCells count="5">
    <mergeCell ref="A1:D1"/>
    <mergeCell ref="A29:B29"/>
    <mergeCell ref="B2:D2"/>
    <mergeCell ref="B3:D3"/>
    <mergeCell ref="A4:D4"/>
  </mergeCells>
  <pageMargins left="0.511811024" right="0.511811024" top="0.78740157499999996" bottom="0.78740157499999996" header="0" footer="0"/>
  <pageSetup orientation="landscape" r:id="rId1"/>
  <ignoredErrors>
    <ignoredError sqref="C8:C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7"/>
  <sheetViews>
    <sheetView topLeftCell="A13" workbookViewId="0">
      <selection activeCell="D25" sqref="D25"/>
    </sheetView>
  </sheetViews>
  <sheetFormatPr defaultColWidth="14.42578125" defaultRowHeight="15" x14ac:dyDescent="0.25"/>
  <cols>
    <col min="1" max="1" width="94.7109375" style="41" customWidth="1"/>
    <col min="2" max="2" width="27.140625" style="41" customWidth="1"/>
    <col min="3" max="3" width="22.85546875" style="41" customWidth="1"/>
    <col min="4" max="4" width="24.140625" style="41" customWidth="1"/>
    <col min="5" max="5" width="16.42578125" style="41" customWidth="1"/>
    <col min="6" max="6" width="8.7109375" style="41" customWidth="1"/>
    <col min="7" max="7" width="13.5703125" style="41" customWidth="1"/>
    <col min="8" max="27" width="8.7109375" style="41" customWidth="1"/>
    <col min="28" max="16384" width="14.42578125" style="41"/>
  </cols>
  <sheetData>
    <row r="1" spans="1:27" ht="24" customHeight="1" x14ac:dyDescent="0.25">
      <c r="A1" s="111" t="s">
        <v>18</v>
      </c>
      <c r="B1" s="111"/>
      <c r="C1" s="111"/>
      <c r="D1" s="111"/>
    </row>
    <row r="2" spans="1:27" x14ac:dyDescent="0.25">
      <c r="A2" s="17" t="s">
        <v>35</v>
      </c>
      <c r="B2" s="104" t="s">
        <v>36</v>
      </c>
      <c r="C2" s="112"/>
      <c r="D2" s="113"/>
    </row>
    <row r="3" spans="1:27" x14ac:dyDescent="0.25">
      <c r="A3" s="1"/>
      <c r="B3" s="107"/>
      <c r="C3" s="114"/>
      <c r="D3" s="115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112" t="s">
        <v>37</v>
      </c>
      <c r="B4" s="116"/>
      <c r="C4" s="116"/>
      <c r="D4" s="116"/>
    </row>
    <row r="5" spans="1:27" ht="28.5" customHeight="1" x14ac:dyDescent="0.25">
      <c r="A5" s="48" t="s">
        <v>38</v>
      </c>
      <c r="B5" s="49" t="s">
        <v>39</v>
      </c>
      <c r="C5" s="48" t="s">
        <v>40</v>
      </c>
      <c r="D5" s="48" t="s">
        <v>3</v>
      </c>
    </row>
    <row r="6" spans="1:27" x14ac:dyDescent="0.25">
      <c r="A6" s="16" t="s">
        <v>41</v>
      </c>
      <c r="B6" s="3"/>
      <c r="C6" s="50">
        <f>B6</f>
        <v>0</v>
      </c>
      <c r="D6" s="16">
        <v>200</v>
      </c>
    </row>
    <row r="7" spans="1:27" x14ac:dyDescent="0.25">
      <c r="A7" s="16" t="s">
        <v>42</v>
      </c>
      <c r="B7" s="4"/>
      <c r="C7" s="50">
        <f>B7</f>
        <v>0</v>
      </c>
      <c r="D7" s="16">
        <v>100</v>
      </c>
    </row>
    <row r="8" spans="1:27" x14ac:dyDescent="0.25">
      <c r="A8" s="25" t="s">
        <v>43</v>
      </c>
      <c r="B8" s="57"/>
      <c r="C8" s="51">
        <f>MIN(200,(SUM(C6:C7)))</f>
        <v>0</v>
      </c>
      <c r="D8" s="26"/>
    </row>
    <row r="9" spans="1:27" ht="38.25" customHeight="1" x14ac:dyDescent="0.25">
      <c r="A9" s="48" t="s">
        <v>44</v>
      </c>
      <c r="B9" s="56" t="s">
        <v>33</v>
      </c>
      <c r="C9" s="48" t="s">
        <v>40</v>
      </c>
      <c r="D9" s="48" t="s">
        <v>45</v>
      </c>
    </row>
    <row r="10" spans="1:27" x14ac:dyDescent="0.25">
      <c r="A10" s="38" t="s">
        <v>46</v>
      </c>
      <c r="B10" s="5"/>
      <c r="C10" s="52">
        <f t="shared" ref="C10:C23" si="0">B10*D10</f>
        <v>0</v>
      </c>
      <c r="D10" s="16">
        <v>80</v>
      </c>
    </row>
    <row r="11" spans="1:27" x14ac:dyDescent="0.25">
      <c r="A11" s="38" t="s">
        <v>47</v>
      </c>
      <c r="B11" s="5"/>
      <c r="C11" s="52">
        <f t="shared" si="0"/>
        <v>0</v>
      </c>
      <c r="D11" s="16">
        <v>60</v>
      </c>
    </row>
    <row r="12" spans="1:27" x14ac:dyDescent="0.25">
      <c r="A12" s="38" t="s">
        <v>48</v>
      </c>
      <c r="B12" s="5"/>
      <c r="C12" s="52">
        <f t="shared" si="0"/>
        <v>0</v>
      </c>
      <c r="D12" s="16">
        <v>40</v>
      </c>
    </row>
    <row r="13" spans="1:27" ht="15.75" customHeight="1" x14ac:dyDescent="0.25">
      <c r="A13" s="38" t="s">
        <v>49</v>
      </c>
      <c r="B13" s="5"/>
      <c r="C13" s="52">
        <f t="shared" si="0"/>
        <v>0</v>
      </c>
      <c r="D13" s="16">
        <v>80</v>
      </c>
    </row>
    <row r="14" spans="1:27" ht="15.75" customHeight="1" x14ac:dyDescent="0.25">
      <c r="A14" s="38" t="s">
        <v>50</v>
      </c>
      <c r="B14" s="5"/>
      <c r="C14" s="52">
        <f t="shared" si="0"/>
        <v>0</v>
      </c>
      <c r="D14" s="16">
        <v>60</v>
      </c>
    </row>
    <row r="15" spans="1:27" ht="15.75" customHeight="1" x14ac:dyDescent="0.25">
      <c r="A15" s="38" t="s">
        <v>51</v>
      </c>
      <c r="B15" s="5"/>
      <c r="C15" s="52">
        <f t="shared" si="0"/>
        <v>0</v>
      </c>
      <c r="D15" s="16">
        <v>40</v>
      </c>
    </row>
    <row r="16" spans="1:27" ht="15.75" customHeight="1" x14ac:dyDescent="0.25">
      <c r="A16" s="38" t="s">
        <v>52</v>
      </c>
      <c r="B16" s="5"/>
      <c r="C16" s="52">
        <f t="shared" si="0"/>
        <v>0</v>
      </c>
      <c r="D16" s="16">
        <v>20</v>
      </c>
    </row>
    <row r="17" spans="1:16" ht="15.75" customHeight="1" x14ac:dyDescent="0.25">
      <c r="A17" s="38" t="s">
        <v>53</v>
      </c>
      <c r="B17" s="5"/>
      <c r="C17" s="52">
        <f t="shared" si="0"/>
        <v>0</v>
      </c>
      <c r="D17" s="16">
        <v>10</v>
      </c>
    </row>
    <row r="18" spans="1:16" ht="15.75" customHeight="1" x14ac:dyDescent="0.25">
      <c r="A18" s="38" t="s">
        <v>54</v>
      </c>
      <c r="B18" s="5"/>
      <c r="C18" s="52">
        <f t="shared" si="0"/>
        <v>0</v>
      </c>
      <c r="D18" s="16">
        <v>80</v>
      </c>
    </row>
    <row r="19" spans="1:16" ht="15.75" customHeight="1" x14ac:dyDescent="0.25">
      <c r="A19" s="38" t="s">
        <v>55</v>
      </c>
      <c r="B19" s="5"/>
      <c r="C19" s="52">
        <f t="shared" si="0"/>
        <v>0</v>
      </c>
      <c r="D19" s="16">
        <v>60</v>
      </c>
    </row>
    <row r="20" spans="1:16" ht="15.75" customHeight="1" x14ac:dyDescent="0.25">
      <c r="A20" s="38" t="s">
        <v>56</v>
      </c>
      <c r="B20" s="5"/>
      <c r="C20" s="52">
        <f t="shared" si="0"/>
        <v>0</v>
      </c>
      <c r="D20" s="16">
        <v>40</v>
      </c>
    </row>
    <row r="21" spans="1:16" ht="15.75" customHeight="1" x14ac:dyDescent="0.25">
      <c r="A21" s="38" t="s">
        <v>57</v>
      </c>
      <c r="B21" s="5"/>
      <c r="C21" s="52">
        <f t="shared" si="0"/>
        <v>0</v>
      </c>
      <c r="D21" s="16">
        <v>10</v>
      </c>
    </row>
    <row r="22" spans="1:16" ht="15.75" customHeight="1" x14ac:dyDescent="0.25">
      <c r="A22" s="38" t="s">
        <v>14</v>
      </c>
      <c r="B22" s="5"/>
      <c r="C22" s="52">
        <f t="shared" si="0"/>
        <v>0</v>
      </c>
      <c r="D22" s="16">
        <v>10</v>
      </c>
    </row>
    <row r="23" spans="1:16" ht="15.75" customHeight="1" x14ac:dyDescent="0.25">
      <c r="A23" s="38" t="s">
        <v>15</v>
      </c>
      <c r="B23" s="5"/>
      <c r="C23" s="52">
        <f t="shared" si="0"/>
        <v>0</v>
      </c>
      <c r="D23" s="16">
        <v>10</v>
      </c>
    </row>
    <row r="24" spans="1:16" ht="15.75" customHeight="1" x14ac:dyDescent="0.25">
      <c r="A24" s="26" t="s">
        <v>58</v>
      </c>
      <c r="B24" s="43"/>
      <c r="C24" s="26">
        <f>MIN(800,(SUM(C10:C23)))</f>
        <v>0</v>
      </c>
      <c r="D24" s="53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1:16" ht="15.75" customHeight="1" x14ac:dyDescent="0.25">
      <c r="A25" s="117" t="s">
        <v>59</v>
      </c>
      <c r="B25" s="117"/>
      <c r="C25" s="54">
        <f>MIN(1000,(SUM(C8,C24)))</f>
        <v>0</v>
      </c>
      <c r="D25" s="55">
        <f>C25/100</f>
        <v>0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</row>
    <row r="26" spans="1:16" ht="15.75" customHeight="1" x14ac:dyDescent="0.25">
      <c r="A26" s="58"/>
      <c r="B26" s="47"/>
      <c r="C26" s="47"/>
      <c r="D26" s="59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1:16" ht="15.75" customHeight="1" x14ac:dyDescent="0.25">
      <c r="A27" s="58"/>
      <c r="B27" s="47"/>
      <c r="C27" s="47"/>
      <c r="D27" s="59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 ht="15.75" customHeight="1" x14ac:dyDescent="0.25">
      <c r="A28" s="47"/>
      <c r="B28" s="47"/>
      <c r="C28" s="47"/>
      <c r="D28" s="59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</row>
    <row r="29" spans="1:16" ht="15.75" customHeight="1" x14ac:dyDescent="0.25">
      <c r="A29" s="47"/>
      <c r="B29" s="60"/>
      <c r="C29" s="60"/>
      <c r="D29" s="60"/>
      <c r="E29" s="60"/>
      <c r="F29" s="60"/>
      <c r="G29" s="60"/>
      <c r="H29" s="47"/>
      <c r="I29" s="47"/>
      <c r="J29" s="47"/>
      <c r="K29" s="47"/>
      <c r="L29" s="47"/>
      <c r="M29" s="47"/>
      <c r="N29" s="47"/>
      <c r="O29" s="47"/>
      <c r="P29" s="47"/>
    </row>
    <row r="30" spans="1:16" ht="15.75" customHeight="1" x14ac:dyDescent="0.3">
      <c r="A30" s="61"/>
      <c r="B30" s="60"/>
      <c r="C30" s="60"/>
      <c r="D30" s="60"/>
      <c r="E30" s="60"/>
      <c r="F30" s="60"/>
      <c r="G30" s="62"/>
      <c r="H30" s="47"/>
      <c r="I30" s="47"/>
      <c r="J30" s="47"/>
      <c r="K30" s="47"/>
      <c r="L30" s="47"/>
      <c r="M30" s="47"/>
      <c r="N30" s="47"/>
      <c r="O30" s="47"/>
      <c r="P30" s="47"/>
    </row>
    <row r="31" spans="1:16" ht="15.75" customHeight="1" x14ac:dyDescent="0.25">
      <c r="A31" s="46"/>
      <c r="D31" s="63"/>
    </row>
    <row r="32" spans="1:16" ht="15.75" customHeight="1" x14ac:dyDescent="0.25">
      <c r="A32" s="46"/>
      <c r="D32" s="63"/>
    </row>
    <row r="33" spans="1:4" ht="15.75" customHeight="1" x14ac:dyDescent="0.25">
      <c r="A33" s="46"/>
      <c r="D33" s="63"/>
    </row>
    <row r="34" spans="1:4" ht="15.75" customHeight="1" x14ac:dyDescent="0.25">
      <c r="D34" s="63"/>
    </row>
    <row r="35" spans="1:4" ht="15.75" customHeight="1" x14ac:dyDescent="0.25">
      <c r="D35" s="63"/>
    </row>
    <row r="36" spans="1:4" ht="15.75" customHeight="1" x14ac:dyDescent="0.25">
      <c r="D36" s="63"/>
    </row>
    <row r="37" spans="1:4" ht="15.75" customHeight="1" x14ac:dyDescent="0.25">
      <c r="D37" s="63"/>
    </row>
    <row r="38" spans="1:4" ht="15.75" customHeight="1" x14ac:dyDescent="0.25">
      <c r="D38" s="63"/>
    </row>
    <row r="39" spans="1:4" ht="15.75" customHeight="1" x14ac:dyDescent="0.25">
      <c r="D39" s="63"/>
    </row>
    <row r="40" spans="1:4" ht="15.75" customHeight="1" x14ac:dyDescent="0.25">
      <c r="D40" s="63"/>
    </row>
    <row r="41" spans="1:4" ht="15.75" customHeight="1" x14ac:dyDescent="0.25">
      <c r="D41" s="63"/>
    </row>
    <row r="42" spans="1:4" ht="15.75" customHeight="1" x14ac:dyDescent="0.25">
      <c r="D42" s="63"/>
    </row>
    <row r="43" spans="1:4" ht="15.75" customHeight="1" x14ac:dyDescent="0.25">
      <c r="D43" s="63"/>
    </row>
    <row r="44" spans="1:4" ht="15.75" customHeight="1" x14ac:dyDescent="0.25">
      <c r="D44" s="63"/>
    </row>
    <row r="45" spans="1:4" ht="15.75" customHeight="1" x14ac:dyDescent="0.25">
      <c r="D45" s="63"/>
    </row>
    <row r="46" spans="1:4" ht="15.75" customHeight="1" x14ac:dyDescent="0.25">
      <c r="D46" s="63"/>
    </row>
    <row r="47" spans="1:4" ht="15.75" customHeight="1" x14ac:dyDescent="0.25">
      <c r="D47" s="63"/>
    </row>
    <row r="48" spans="1:4" ht="15.75" customHeight="1" x14ac:dyDescent="0.25">
      <c r="D48" s="63"/>
    </row>
    <row r="49" spans="4:4" ht="15.75" customHeight="1" x14ac:dyDescent="0.25">
      <c r="D49" s="63"/>
    </row>
    <row r="50" spans="4:4" ht="15.75" customHeight="1" x14ac:dyDescent="0.25">
      <c r="D50" s="63"/>
    </row>
    <row r="51" spans="4:4" ht="15.75" customHeight="1" x14ac:dyDescent="0.25">
      <c r="D51" s="63"/>
    </row>
    <row r="52" spans="4:4" ht="15.75" customHeight="1" x14ac:dyDescent="0.25">
      <c r="D52" s="63"/>
    </row>
    <row r="53" spans="4:4" ht="15.75" customHeight="1" x14ac:dyDescent="0.25">
      <c r="D53" s="63"/>
    </row>
    <row r="54" spans="4:4" ht="15.75" customHeight="1" x14ac:dyDescent="0.25">
      <c r="D54" s="63"/>
    </row>
    <row r="55" spans="4:4" ht="15.75" customHeight="1" x14ac:dyDescent="0.25">
      <c r="D55" s="63"/>
    </row>
    <row r="56" spans="4:4" ht="15.75" customHeight="1" x14ac:dyDescent="0.25">
      <c r="D56" s="63"/>
    </row>
    <row r="57" spans="4:4" ht="15.75" customHeight="1" x14ac:dyDescent="0.25">
      <c r="D57" s="63"/>
    </row>
    <row r="58" spans="4:4" ht="15.75" customHeight="1" x14ac:dyDescent="0.25">
      <c r="D58" s="63"/>
    </row>
    <row r="59" spans="4:4" ht="15.75" customHeight="1" x14ac:dyDescent="0.25">
      <c r="D59" s="63"/>
    </row>
    <row r="60" spans="4:4" ht="15.75" customHeight="1" x14ac:dyDescent="0.25">
      <c r="D60" s="63"/>
    </row>
    <row r="61" spans="4:4" ht="15.75" customHeight="1" x14ac:dyDescent="0.25">
      <c r="D61" s="63"/>
    </row>
    <row r="62" spans="4:4" ht="15.75" customHeight="1" x14ac:dyDescent="0.25">
      <c r="D62" s="63"/>
    </row>
    <row r="63" spans="4:4" ht="15.75" customHeight="1" x14ac:dyDescent="0.25">
      <c r="D63" s="63"/>
    </row>
    <row r="64" spans="4:4" ht="15.75" customHeight="1" x14ac:dyDescent="0.25">
      <c r="D64" s="63"/>
    </row>
    <row r="65" spans="4:4" ht="15.75" customHeight="1" x14ac:dyDescent="0.25">
      <c r="D65" s="63"/>
    </row>
    <row r="66" spans="4:4" ht="15.75" customHeight="1" x14ac:dyDescent="0.25">
      <c r="D66" s="63"/>
    </row>
    <row r="67" spans="4:4" ht="15.75" customHeight="1" x14ac:dyDescent="0.25">
      <c r="D67" s="63"/>
    </row>
    <row r="68" spans="4:4" ht="15.75" customHeight="1" x14ac:dyDescent="0.25">
      <c r="D68" s="63"/>
    </row>
    <row r="69" spans="4:4" ht="15.75" customHeight="1" x14ac:dyDescent="0.25">
      <c r="D69" s="63"/>
    </row>
    <row r="70" spans="4:4" ht="15.75" customHeight="1" x14ac:dyDescent="0.25">
      <c r="D70" s="63"/>
    </row>
    <row r="71" spans="4:4" ht="15.75" customHeight="1" x14ac:dyDescent="0.25">
      <c r="D71" s="63"/>
    </row>
    <row r="72" spans="4:4" ht="15.75" customHeight="1" x14ac:dyDescent="0.25">
      <c r="D72" s="63"/>
    </row>
    <row r="73" spans="4:4" ht="15.75" customHeight="1" x14ac:dyDescent="0.25">
      <c r="D73" s="63"/>
    </row>
    <row r="74" spans="4:4" ht="15.75" customHeight="1" x14ac:dyDescent="0.25">
      <c r="D74" s="63"/>
    </row>
    <row r="75" spans="4:4" ht="15.75" customHeight="1" x14ac:dyDescent="0.25">
      <c r="D75" s="63"/>
    </row>
    <row r="76" spans="4:4" ht="15.75" customHeight="1" x14ac:dyDescent="0.25">
      <c r="D76" s="63"/>
    </row>
    <row r="77" spans="4:4" ht="15.75" customHeight="1" x14ac:dyDescent="0.25">
      <c r="D77" s="63"/>
    </row>
    <row r="78" spans="4:4" ht="15.75" customHeight="1" x14ac:dyDescent="0.25">
      <c r="D78" s="63"/>
    </row>
    <row r="79" spans="4:4" ht="15.75" customHeight="1" x14ac:dyDescent="0.25">
      <c r="D79" s="63"/>
    </row>
    <row r="80" spans="4:4" ht="15.75" customHeight="1" x14ac:dyDescent="0.25">
      <c r="D80" s="63"/>
    </row>
    <row r="81" spans="4:4" ht="15.75" customHeight="1" x14ac:dyDescent="0.25">
      <c r="D81" s="63"/>
    </row>
    <row r="82" spans="4:4" ht="15.75" customHeight="1" x14ac:dyDescent="0.25">
      <c r="D82" s="63"/>
    </row>
    <row r="83" spans="4:4" ht="15.75" customHeight="1" x14ac:dyDescent="0.25">
      <c r="D83" s="63"/>
    </row>
    <row r="84" spans="4:4" ht="15.75" customHeight="1" x14ac:dyDescent="0.25">
      <c r="D84" s="63"/>
    </row>
    <row r="85" spans="4:4" ht="15.75" customHeight="1" x14ac:dyDescent="0.25">
      <c r="D85" s="63"/>
    </row>
    <row r="86" spans="4:4" ht="15.75" customHeight="1" x14ac:dyDescent="0.25">
      <c r="D86" s="63"/>
    </row>
    <row r="87" spans="4:4" ht="15.75" customHeight="1" x14ac:dyDescent="0.25">
      <c r="D87" s="63"/>
    </row>
    <row r="88" spans="4:4" ht="15.75" customHeight="1" x14ac:dyDescent="0.25">
      <c r="D88" s="63"/>
    </row>
    <row r="89" spans="4:4" ht="15.75" customHeight="1" x14ac:dyDescent="0.25">
      <c r="D89" s="63"/>
    </row>
    <row r="90" spans="4:4" ht="15.75" customHeight="1" x14ac:dyDescent="0.25">
      <c r="D90" s="63"/>
    </row>
    <row r="91" spans="4:4" ht="15.75" customHeight="1" x14ac:dyDescent="0.25">
      <c r="D91" s="63"/>
    </row>
    <row r="92" spans="4:4" ht="15.75" customHeight="1" x14ac:dyDescent="0.25">
      <c r="D92" s="63"/>
    </row>
    <row r="93" spans="4:4" ht="15.75" customHeight="1" x14ac:dyDescent="0.25">
      <c r="D93" s="63"/>
    </row>
    <row r="94" spans="4:4" ht="15.75" customHeight="1" x14ac:dyDescent="0.25">
      <c r="D94" s="63"/>
    </row>
    <row r="95" spans="4:4" ht="15.75" customHeight="1" x14ac:dyDescent="0.25">
      <c r="D95" s="63"/>
    </row>
    <row r="96" spans="4:4" ht="15.75" customHeight="1" x14ac:dyDescent="0.25">
      <c r="D96" s="63"/>
    </row>
    <row r="97" spans="4:4" ht="15.75" customHeight="1" x14ac:dyDescent="0.25">
      <c r="D97" s="63"/>
    </row>
    <row r="98" spans="4:4" ht="15.75" customHeight="1" x14ac:dyDescent="0.25">
      <c r="D98" s="63"/>
    </row>
    <row r="99" spans="4:4" ht="15.75" customHeight="1" x14ac:dyDescent="0.25">
      <c r="D99" s="63"/>
    </row>
    <row r="100" spans="4:4" ht="15.75" customHeight="1" x14ac:dyDescent="0.25">
      <c r="D100" s="63"/>
    </row>
    <row r="101" spans="4:4" ht="15.75" customHeight="1" x14ac:dyDescent="0.25">
      <c r="D101" s="63"/>
    </row>
    <row r="102" spans="4:4" ht="15.75" customHeight="1" x14ac:dyDescent="0.25">
      <c r="D102" s="63"/>
    </row>
    <row r="103" spans="4:4" ht="15.75" customHeight="1" x14ac:dyDescent="0.25">
      <c r="D103" s="63"/>
    </row>
    <row r="104" spans="4:4" ht="15.75" customHeight="1" x14ac:dyDescent="0.25">
      <c r="D104" s="63"/>
    </row>
    <row r="105" spans="4:4" ht="15.75" customHeight="1" x14ac:dyDescent="0.25">
      <c r="D105" s="63"/>
    </row>
    <row r="106" spans="4:4" ht="15.75" customHeight="1" x14ac:dyDescent="0.25">
      <c r="D106" s="63"/>
    </row>
    <row r="107" spans="4:4" ht="15.75" customHeight="1" x14ac:dyDescent="0.25">
      <c r="D107" s="63"/>
    </row>
    <row r="108" spans="4:4" ht="15.75" customHeight="1" x14ac:dyDescent="0.25">
      <c r="D108" s="63"/>
    </row>
    <row r="109" spans="4:4" ht="15.75" customHeight="1" x14ac:dyDescent="0.25">
      <c r="D109" s="63"/>
    </row>
    <row r="110" spans="4:4" ht="15.75" customHeight="1" x14ac:dyDescent="0.25">
      <c r="D110" s="63"/>
    </row>
    <row r="111" spans="4:4" ht="15.75" customHeight="1" x14ac:dyDescent="0.25">
      <c r="D111" s="63"/>
    </row>
    <row r="112" spans="4:4" ht="15.75" customHeight="1" x14ac:dyDescent="0.25">
      <c r="D112" s="63"/>
    </row>
    <row r="113" spans="4:4" ht="15.75" customHeight="1" x14ac:dyDescent="0.25">
      <c r="D113" s="63"/>
    </row>
    <row r="114" spans="4:4" ht="15.75" customHeight="1" x14ac:dyDescent="0.25">
      <c r="D114" s="63"/>
    </row>
    <row r="115" spans="4:4" ht="15.75" customHeight="1" x14ac:dyDescent="0.25">
      <c r="D115" s="63"/>
    </row>
    <row r="116" spans="4:4" ht="15.75" customHeight="1" x14ac:dyDescent="0.25">
      <c r="D116" s="63"/>
    </row>
    <row r="117" spans="4:4" ht="15.75" customHeight="1" x14ac:dyDescent="0.25">
      <c r="D117" s="63"/>
    </row>
    <row r="118" spans="4:4" ht="15.75" customHeight="1" x14ac:dyDescent="0.25">
      <c r="D118" s="63"/>
    </row>
    <row r="119" spans="4:4" ht="15.75" customHeight="1" x14ac:dyDescent="0.25">
      <c r="D119" s="63"/>
    </row>
    <row r="120" spans="4:4" ht="15.75" customHeight="1" x14ac:dyDescent="0.25">
      <c r="D120" s="63"/>
    </row>
    <row r="121" spans="4:4" ht="15.75" customHeight="1" x14ac:dyDescent="0.25">
      <c r="D121" s="63"/>
    </row>
    <row r="122" spans="4:4" ht="15.75" customHeight="1" x14ac:dyDescent="0.25">
      <c r="D122" s="63"/>
    </row>
    <row r="123" spans="4:4" ht="15.75" customHeight="1" x14ac:dyDescent="0.25">
      <c r="D123" s="63"/>
    </row>
    <row r="124" spans="4:4" ht="15.75" customHeight="1" x14ac:dyDescent="0.25">
      <c r="D124" s="63"/>
    </row>
    <row r="125" spans="4:4" ht="15.75" customHeight="1" x14ac:dyDescent="0.25">
      <c r="D125" s="63"/>
    </row>
    <row r="126" spans="4:4" ht="15.75" customHeight="1" x14ac:dyDescent="0.25">
      <c r="D126" s="63"/>
    </row>
    <row r="127" spans="4:4" ht="15.75" customHeight="1" x14ac:dyDescent="0.25">
      <c r="D127" s="63"/>
    </row>
    <row r="128" spans="4:4" ht="15.75" customHeight="1" x14ac:dyDescent="0.25">
      <c r="D128" s="63"/>
    </row>
    <row r="129" spans="4:4" ht="15.75" customHeight="1" x14ac:dyDescent="0.25">
      <c r="D129" s="63"/>
    </row>
    <row r="130" spans="4:4" ht="15.75" customHeight="1" x14ac:dyDescent="0.25">
      <c r="D130" s="63"/>
    </row>
    <row r="131" spans="4:4" ht="15.75" customHeight="1" x14ac:dyDescent="0.25">
      <c r="D131" s="63"/>
    </row>
    <row r="132" spans="4:4" ht="15.75" customHeight="1" x14ac:dyDescent="0.25">
      <c r="D132" s="63"/>
    </row>
    <row r="133" spans="4:4" ht="15.75" customHeight="1" x14ac:dyDescent="0.25">
      <c r="D133" s="63"/>
    </row>
    <row r="134" spans="4:4" ht="15.75" customHeight="1" x14ac:dyDescent="0.25">
      <c r="D134" s="63"/>
    </row>
    <row r="135" spans="4:4" ht="15.75" customHeight="1" x14ac:dyDescent="0.25">
      <c r="D135" s="63"/>
    </row>
    <row r="136" spans="4:4" ht="15.75" customHeight="1" x14ac:dyDescent="0.25">
      <c r="D136" s="63"/>
    </row>
    <row r="137" spans="4:4" ht="15.75" customHeight="1" x14ac:dyDescent="0.25">
      <c r="D137" s="63"/>
    </row>
    <row r="138" spans="4:4" ht="15.75" customHeight="1" x14ac:dyDescent="0.25">
      <c r="D138" s="63"/>
    </row>
    <row r="139" spans="4:4" ht="15.75" customHeight="1" x14ac:dyDescent="0.25">
      <c r="D139" s="63"/>
    </row>
    <row r="140" spans="4:4" ht="15.75" customHeight="1" x14ac:dyDescent="0.25">
      <c r="D140" s="63"/>
    </row>
    <row r="141" spans="4:4" ht="15.75" customHeight="1" x14ac:dyDescent="0.25">
      <c r="D141" s="63"/>
    </row>
    <row r="142" spans="4:4" ht="15.75" customHeight="1" x14ac:dyDescent="0.25">
      <c r="D142" s="63"/>
    </row>
    <row r="143" spans="4:4" ht="15.75" customHeight="1" x14ac:dyDescent="0.25">
      <c r="D143" s="63"/>
    </row>
    <row r="144" spans="4:4" ht="15.75" customHeight="1" x14ac:dyDescent="0.25">
      <c r="D144" s="63"/>
    </row>
    <row r="145" spans="4:4" ht="15.75" customHeight="1" x14ac:dyDescent="0.25">
      <c r="D145" s="63"/>
    </row>
    <row r="146" spans="4:4" ht="15.75" customHeight="1" x14ac:dyDescent="0.25">
      <c r="D146" s="63"/>
    </row>
    <row r="147" spans="4:4" ht="15.75" customHeight="1" x14ac:dyDescent="0.25">
      <c r="D147" s="63"/>
    </row>
    <row r="148" spans="4:4" ht="15.75" customHeight="1" x14ac:dyDescent="0.25">
      <c r="D148" s="63"/>
    </row>
    <row r="149" spans="4:4" ht="15.75" customHeight="1" x14ac:dyDescent="0.25">
      <c r="D149" s="63"/>
    </row>
    <row r="150" spans="4:4" ht="15.75" customHeight="1" x14ac:dyDescent="0.25">
      <c r="D150" s="63"/>
    </row>
    <row r="151" spans="4:4" ht="15.75" customHeight="1" x14ac:dyDescent="0.25">
      <c r="D151" s="63"/>
    </row>
    <row r="152" spans="4:4" ht="15.75" customHeight="1" x14ac:dyDescent="0.25">
      <c r="D152" s="63"/>
    </row>
    <row r="153" spans="4:4" ht="15.75" customHeight="1" x14ac:dyDescent="0.25">
      <c r="D153" s="63"/>
    </row>
    <row r="154" spans="4:4" ht="15.75" customHeight="1" x14ac:dyDescent="0.25">
      <c r="D154" s="63"/>
    </row>
    <row r="155" spans="4:4" ht="15.75" customHeight="1" x14ac:dyDescent="0.25">
      <c r="D155" s="63"/>
    </row>
    <row r="156" spans="4:4" ht="15.75" customHeight="1" x14ac:dyDescent="0.25">
      <c r="D156" s="63"/>
    </row>
    <row r="157" spans="4:4" ht="15.75" customHeight="1" x14ac:dyDescent="0.25">
      <c r="D157" s="63"/>
    </row>
    <row r="158" spans="4:4" ht="15.75" customHeight="1" x14ac:dyDescent="0.25">
      <c r="D158" s="63"/>
    </row>
    <row r="159" spans="4:4" ht="15.75" customHeight="1" x14ac:dyDescent="0.25">
      <c r="D159" s="63"/>
    </row>
    <row r="160" spans="4:4" ht="15.75" customHeight="1" x14ac:dyDescent="0.25">
      <c r="D160" s="63"/>
    </row>
    <row r="161" spans="4:4" ht="15.75" customHeight="1" x14ac:dyDescent="0.25">
      <c r="D161" s="63"/>
    </row>
    <row r="162" spans="4:4" ht="15.75" customHeight="1" x14ac:dyDescent="0.25">
      <c r="D162" s="63"/>
    </row>
    <row r="163" spans="4:4" ht="15.75" customHeight="1" x14ac:dyDescent="0.25">
      <c r="D163" s="63"/>
    </row>
    <row r="164" spans="4:4" ht="15.75" customHeight="1" x14ac:dyDescent="0.25">
      <c r="D164" s="63"/>
    </row>
    <row r="165" spans="4:4" ht="15.75" customHeight="1" x14ac:dyDescent="0.25">
      <c r="D165" s="63"/>
    </row>
    <row r="166" spans="4:4" ht="15.75" customHeight="1" x14ac:dyDescent="0.25">
      <c r="D166" s="63"/>
    </row>
    <row r="167" spans="4:4" ht="15.75" customHeight="1" x14ac:dyDescent="0.25">
      <c r="D167" s="63"/>
    </row>
    <row r="168" spans="4:4" ht="15.75" customHeight="1" x14ac:dyDescent="0.25">
      <c r="D168" s="63"/>
    </row>
    <row r="169" spans="4:4" ht="15.75" customHeight="1" x14ac:dyDescent="0.25">
      <c r="D169" s="63"/>
    </row>
    <row r="170" spans="4:4" ht="15.75" customHeight="1" x14ac:dyDescent="0.25">
      <c r="D170" s="63"/>
    </row>
    <row r="171" spans="4:4" ht="15.75" customHeight="1" x14ac:dyDescent="0.25">
      <c r="D171" s="63"/>
    </row>
    <row r="172" spans="4:4" ht="15.75" customHeight="1" x14ac:dyDescent="0.25">
      <c r="D172" s="63"/>
    </row>
    <row r="173" spans="4:4" ht="15.75" customHeight="1" x14ac:dyDescent="0.25">
      <c r="D173" s="63"/>
    </row>
    <row r="174" spans="4:4" ht="15.75" customHeight="1" x14ac:dyDescent="0.25">
      <c r="D174" s="63"/>
    </row>
    <row r="175" spans="4:4" ht="15.75" customHeight="1" x14ac:dyDescent="0.25">
      <c r="D175" s="63"/>
    </row>
    <row r="176" spans="4:4" ht="15.75" customHeight="1" x14ac:dyDescent="0.25">
      <c r="D176" s="63"/>
    </row>
    <row r="177" spans="4:4" ht="15.75" customHeight="1" x14ac:dyDescent="0.25">
      <c r="D177" s="63"/>
    </row>
    <row r="178" spans="4:4" ht="15.75" customHeight="1" x14ac:dyDescent="0.25">
      <c r="D178" s="63"/>
    </row>
    <row r="179" spans="4:4" ht="15.75" customHeight="1" x14ac:dyDescent="0.25">
      <c r="D179" s="63"/>
    </row>
    <row r="180" spans="4:4" ht="15.75" customHeight="1" x14ac:dyDescent="0.25">
      <c r="D180" s="63"/>
    </row>
    <row r="181" spans="4:4" ht="15.75" customHeight="1" x14ac:dyDescent="0.25">
      <c r="D181" s="63"/>
    </row>
    <row r="182" spans="4:4" ht="15.75" customHeight="1" x14ac:dyDescent="0.25">
      <c r="D182" s="63"/>
    </row>
    <row r="183" spans="4:4" ht="15.75" customHeight="1" x14ac:dyDescent="0.25">
      <c r="D183" s="63"/>
    </row>
    <row r="184" spans="4:4" ht="15.75" customHeight="1" x14ac:dyDescent="0.25">
      <c r="D184" s="63"/>
    </row>
    <row r="185" spans="4:4" ht="15.75" customHeight="1" x14ac:dyDescent="0.25">
      <c r="D185" s="63"/>
    </row>
    <row r="186" spans="4:4" ht="15.75" customHeight="1" x14ac:dyDescent="0.25">
      <c r="D186" s="63"/>
    </row>
    <row r="187" spans="4:4" ht="15.75" customHeight="1" x14ac:dyDescent="0.25">
      <c r="D187" s="63"/>
    </row>
    <row r="188" spans="4:4" ht="15.75" customHeight="1" x14ac:dyDescent="0.25">
      <c r="D188" s="63"/>
    </row>
    <row r="189" spans="4:4" ht="15.75" customHeight="1" x14ac:dyDescent="0.25">
      <c r="D189" s="63"/>
    </row>
    <row r="190" spans="4:4" ht="15.75" customHeight="1" x14ac:dyDescent="0.25">
      <c r="D190" s="63"/>
    </row>
    <row r="191" spans="4:4" ht="15.75" customHeight="1" x14ac:dyDescent="0.25">
      <c r="D191" s="63"/>
    </row>
    <row r="192" spans="4:4" ht="15.75" customHeight="1" x14ac:dyDescent="0.25">
      <c r="D192" s="63"/>
    </row>
    <row r="193" spans="4:4" ht="15.75" customHeight="1" x14ac:dyDescent="0.25">
      <c r="D193" s="63"/>
    </row>
    <row r="194" spans="4:4" ht="15.75" customHeight="1" x14ac:dyDescent="0.25">
      <c r="D194" s="63"/>
    </row>
    <row r="195" spans="4:4" ht="15.75" customHeight="1" x14ac:dyDescent="0.25">
      <c r="D195" s="63"/>
    </row>
    <row r="196" spans="4:4" ht="15.75" customHeight="1" x14ac:dyDescent="0.25">
      <c r="D196" s="63"/>
    </row>
    <row r="197" spans="4:4" ht="15.75" customHeight="1" x14ac:dyDescent="0.25">
      <c r="D197" s="63"/>
    </row>
    <row r="198" spans="4:4" ht="15.75" customHeight="1" x14ac:dyDescent="0.25">
      <c r="D198" s="63"/>
    </row>
    <row r="199" spans="4:4" ht="15.75" customHeight="1" x14ac:dyDescent="0.25">
      <c r="D199" s="63"/>
    </row>
    <row r="200" spans="4:4" ht="15.75" customHeight="1" x14ac:dyDescent="0.25">
      <c r="D200" s="63"/>
    </row>
    <row r="201" spans="4:4" ht="15.75" customHeight="1" x14ac:dyDescent="0.25">
      <c r="D201" s="63"/>
    </row>
    <row r="202" spans="4:4" ht="15.75" customHeight="1" x14ac:dyDescent="0.25">
      <c r="D202" s="63"/>
    </row>
    <row r="203" spans="4:4" ht="15.75" customHeight="1" x14ac:dyDescent="0.25">
      <c r="D203" s="63"/>
    </row>
    <row r="204" spans="4:4" ht="15.75" customHeight="1" x14ac:dyDescent="0.25">
      <c r="D204" s="63"/>
    </row>
    <row r="205" spans="4:4" ht="15.75" customHeight="1" x14ac:dyDescent="0.25">
      <c r="D205" s="63"/>
    </row>
    <row r="206" spans="4:4" ht="15.75" customHeight="1" x14ac:dyDescent="0.25">
      <c r="D206" s="63"/>
    </row>
    <row r="207" spans="4:4" ht="15.75" customHeight="1" x14ac:dyDescent="0.25">
      <c r="D207" s="63"/>
    </row>
    <row r="208" spans="4:4" ht="15.75" customHeight="1" x14ac:dyDescent="0.25">
      <c r="D208" s="63"/>
    </row>
    <row r="209" spans="4:4" ht="15.75" customHeight="1" x14ac:dyDescent="0.25">
      <c r="D209" s="63"/>
    </row>
    <row r="210" spans="4:4" ht="15.75" customHeight="1" x14ac:dyDescent="0.25">
      <c r="D210" s="63"/>
    </row>
    <row r="211" spans="4:4" ht="15.75" customHeight="1" x14ac:dyDescent="0.25">
      <c r="D211" s="63"/>
    </row>
    <row r="212" spans="4:4" ht="15.75" customHeight="1" x14ac:dyDescent="0.25">
      <c r="D212" s="63"/>
    </row>
    <row r="213" spans="4:4" ht="15.75" customHeight="1" x14ac:dyDescent="0.25">
      <c r="D213" s="63"/>
    </row>
    <row r="214" spans="4:4" ht="15.75" customHeight="1" x14ac:dyDescent="0.25">
      <c r="D214" s="63"/>
    </row>
    <row r="215" spans="4:4" ht="15.75" customHeight="1" x14ac:dyDescent="0.25">
      <c r="D215" s="63"/>
    </row>
    <row r="216" spans="4:4" ht="15.75" customHeight="1" x14ac:dyDescent="0.25">
      <c r="D216" s="63"/>
    </row>
    <row r="217" spans="4:4" ht="15.75" customHeight="1" x14ac:dyDescent="0.25">
      <c r="D217" s="63"/>
    </row>
    <row r="218" spans="4:4" ht="15.75" customHeight="1" x14ac:dyDescent="0.25">
      <c r="D218" s="63"/>
    </row>
    <row r="219" spans="4:4" ht="15.75" customHeight="1" x14ac:dyDescent="0.25">
      <c r="D219" s="63"/>
    </row>
    <row r="220" spans="4:4" ht="15.75" customHeight="1" x14ac:dyDescent="0.25">
      <c r="D220" s="63"/>
    </row>
    <row r="221" spans="4:4" ht="15.75" customHeight="1" x14ac:dyDescent="0.25">
      <c r="D221" s="63"/>
    </row>
    <row r="222" spans="4:4" ht="15.75" customHeight="1" x14ac:dyDescent="0.25">
      <c r="D222" s="63"/>
    </row>
    <row r="223" spans="4:4" ht="15.75" customHeight="1" x14ac:dyDescent="0.25">
      <c r="D223" s="63"/>
    </row>
    <row r="224" spans="4:4" ht="15.75" customHeight="1" x14ac:dyDescent="0.25">
      <c r="D224" s="63"/>
    </row>
    <row r="225" spans="4:4" ht="15.75" customHeight="1" x14ac:dyDescent="0.25">
      <c r="D225" s="63"/>
    </row>
    <row r="226" spans="4:4" ht="15.75" customHeight="1" x14ac:dyDescent="0.25">
      <c r="D226" s="63"/>
    </row>
    <row r="227" spans="4:4" ht="15.75" customHeight="1" x14ac:dyDescent="0.25">
      <c r="D227" s="63"/>
    </row>
    <row r="228" spans="4:4" ht="15.75" customHeight="1" x14ac:dyDescent="0.25">
      <c r="D228" s="63"/>
    </row>
    <row r="229" spans="4:4" ht="15.75" customHeight="1" x14ac:dyDescent="0.25">
      <c r="D229" s="63"/>
    </row>
    <row r="230" spans="4:4" ht="15.75" customHeight="1" x14ac:dyDescent="0.25">
      <c r="D230" s="63"/>
    </row>
    <row r="231" spans="4:4" ht="15.75" customHeight="1" x14ac:dyDescent="0.25">
      <c r="D231" s="63"/>
    </row>
    <row r="232" spans="4:4" ht="15.75" customHeight="1" x14ac:dyDescent="0.25">
      <c r="D232" s="63"/>
    </row>
    <row r="233" spans="4:4" ht="15.75" customHeight="1" x14ac:dyDescent="0.25">
      <c r="D233" s="63"/>
    </row>
    <row r="234" spans="4:4" ht="15.75" customHeight="1" x14ac:dyDescent="0.25">
      <c r="D234" s="63"/>
    </row>
    <row r="235" spans="4:4" ht="15.75" customHeight="1" x14ac:dyDescent="0.25">
      <c r="D235" s="63"/>
    </row>
    <row r="236" spans="4:4" ht="15.75" customHeight="1" x14ac:dyDescent="0.25">
      <c r="D236" s="63"/>
    </row>
    <row r="237" spans="4:4" ht="15.75" customHeight="1" x14ac:dyDescent="0.25">
      <c r="D237" s="63"/>
    </row>
    <row r="238" spans="4:4" ht="15.75" customHeight="1" x14ac:dyDescent="0.25">
      <c r="D238" s="63"/>
    </row>
    <row r="239" spans="4:4" ht="15.75" customHeight="1" x14ac:dyDescent="0.25">
      <c r="D239" s="63"/>
    </row>
    <row r="240" spans="4:4" ht="15.75" customHeight="1" x14ac:dyDescent="0.25">
      <c r="D240" s="63"/>
    </row>
    <row r="241" spans="4:4" ht="15.75" customHeight="1" x14ac:dyDescent="0.25">
      <c r="D241" s="63"/>
    </row>
    <row r="242" spans="4:4" ht="15.75" customHeight="1" x14ac:dyDescent="0.25">
      <c r="D242" s="63"/>
    </row>
    <row r="243" spans="4:4" ht="15.75" customHeight="1" x14ac:dyDescent="0.25">
      <c r="D243" s="63"/>
    </row>
    <row r="244" spans="4:4" ht="15.75" customHeight="1" x14ac:dyDescent="0.25">
      <c r="D244" s="63"/>
    </row>
    <row r="245" spans="4:4" ht="15.75" customHeight="1" x14ac:dyDescent="0.25">
      <c r="D245" s="63"/>
    </row>
    <row r="246" spans="4:4" ht="15.75" customHeight="1" x14ac:dyDescent="0.25">
      <c r="D246" s="63"/>
    </row>
    <row r="247" spans="4:4" ht="15.75" customHeight="1" x14ac:dyDescent="0.25">
      <c r="D247" s="63"/>
    </row>
    <row r="248" spans="4:4" ht="15.75" customHeight="1" x14ac:dyDescent="0.25">
      <c r="D248" s="63"/>
    </row>
    <row r="249" spans="4:4" ht="15.75" customHeight="1" x14ac:dyDescent="0.25">
      <c r="D249" s="63"/>
    </row>
    <row r="250" spans="4:4" ht="15.75" customHeight="1" x14ac:dyDescent="0.25">
      <c r="D250" s="63"/>
    </row>
    <row r="251" spans="4:4" ht="15.75" customHeight="1" x14ac:dyDescent="0.25">
      <c r="D251" s="63"/>
    </row>
    <row r="252" spans="4:4" ht="15.75" customHeight="1" x14ac:dyDescent="0.25">
      <c r="D252" s="63"/>
    </row>
    <row r="253" spans="4:4" ht="15.75" customHeight="1" x14ac:dyDescent="0.25">
      <c r="D253" s="63"/>
    </row>
    <row r="254" spans="4:4" ht="15.75" customHeight="1" x14ac:dyDescent="0.25">
      <c r="D254" s="63"/>
    </row>
    <row r="255" spans="4:4" ht="15.75" customHeight="1" x14ac:dyDescent="0.25">
      <c r="D255" s="63"/>
    </row>
    <row r="256" spans="4:4" ht="15.75" customHeight="1" x14ac:dyDescent="0.25">
      <c r="D256" s="63"/>
    </row>
    <row r="257" spans="4:4" ht="15.75" customHeight="1" x14ac:dyDescent="0.25">
      <c r="D257" s="63"/>
    </row>
    <row r="258" spans="4:4" ht="15.75" customHeight="1" x14ac:dyDescent="0.25">
      <c r="D258" s="63"/>
    </row>
    <row r="259" spans="4:4" ht="15.75" customHeight="1" x14ac:dyDescent="0.25">
      <c r="D259" s="63"/>
    </row>
    <row r="260" spans="4:4" ht="15.75" customHeight="1" x14ac:dyDescent="0.25">
      <c r="D260" s="63"/>
    </row>
    <row r="261" spans="4:4" ht="15.75" customHeight="1" x14ac:dyDescent="0.25">
      <c r="D261" s="63"/>
    </row>
    <row r="262" spans="4:4" ht="15.75" customHeight="1" x14ac:dyDescent="0.25">
      <c r="D262" s="63"/>
    </row>
    <row r="263" spans="4:4" ht="15.75" customHeight="1" x14ac:dyDescent="0.25">
      <c r="D263" s="63"/>
    </row>
    <row r="264" spans="4:4" ht="15.75" customHeight="1" x14ac:dyDescent="0.25">
      <c r="D264" s="63"/>
    </row>
    <row r="265" spans="4:4" ht="15.75" customHeight="1" x14ac:dyDescent="0.25">
      <c r="D265" s="63"/>
    </row>
    <row r="266" spans="4:4" ht="15.75" customHeight="1" x14ac:dyDescent="0.25">
      <c r="D266" s="63"/>
    </row>
    <row r="267" spans="4:4" ht="15.75" customHeight="1" x14ac:dyDescent="0.25">
      <c r="D267" s="63"/>
    </row>
    <row r="268" spans="4:4" ht="15.75" customHeight="1" x14ac:dyDescent="0.25">
      <c r="D268" s="63"/>
    </row>
    <row r="269" spans="4:4" ht="15.75" customHeight="1" x14ac:dyDescent="0.25">
      <c r="D269" s="63"/>
    </row>
    <row r="270" spans="4:4" ht="15.75" customHeight="1" x14ac:dyDescent="0.25">
      <c r="D270" s="63"/>
    </row>
    <row r="271" spans="4:4" ht="15.75" customHeight="1" x14ac:dyDescent="0.25">
      <c r="D271" s="63"/>
    </row>
    <row r="272" spans="4:4" ht="15.75" customHeight="1" x14ac:dyDescent="0.25">
      <c r="D272" s="63"/>
    </row>
    <row r="273" spans="4:4" ht="15.75" customHeight="1" x14ac:dyDescent="0.25">
      <c r="D273" s="63"/>
    </row>
    <row r="274" spans="4:4" ht="15.75" customHeight="1" x14ac:dyDescent="0.25">
      <c r="D274" s="63"/>
    </row>
    <row r="275" spans="4:4" ht="15.75" customHeight="1" x14ac:dyDescent="0.25">
      <c r="D275" s="63"/>
    </row>
    <row r="276" spans="4:4" ht="15.75" customHeight="1" x14ac:dyDescent="0.25">
      <c r="D276" s="63"/>
    </row>
    <row r="277" spans="4:4" ht="15.75" customHeight="1" x14ac:dyDescent="0.25">
      <c r="D277" s="63"/>
    </row>
    <row r="278" spans="4:4" ht="15.75" customHeight="1" x14ac:dyDescent="0.25">
      <c r="D278" s="63"/>
    </row>
    <row r="279" spans="4:4" ht="15.75" customHeight="1" x14ac:dyDescent="0.25">
      <c r="D279" s="63"/>
    </row>
    <row r="280" spans="4:4" ht="15.75" customHeight="1" x14ac:dyDescent="0.25">
      <c r="D280" s="63"/>
    </row>
    <row r="281" spans="4:4" ht="15.75" customHeight="1" x14ac:dyDescent="0.25">
      <c r="D281" s="63"/>
    </row>
    <row r="282" spans="4:4" ht="15.75" customHeight="1" x14ac:dyDescent="0.25">
      <c r="D282" s="63"/>
    </row>
    <row r="283" spans="4:4" ht="15.75" customHeight="1" x14ac:dyDescent="0.25">
      <c r="D283" s="63"/>
    </row>
    <row r="284" spans="4:4" ht="15.75" customHeight="1" x14ac:dyDescent="0.25">
      <c r="D284" s="63"/>
    </row>
    <row r="285" spans="4:4" ht="15.75" customHeight="1" x14ac:dyDescent="0.25">
      <c r="D285" s="63"/>
    </row>
    <row r="286" spans="4:4" ht="15.75" customHeight="1" x14ac:dyDescent="0.25">
      <c r="D286" s="63"/>
    </row>
    <row r="287" spans="4:4" ht="15.75" customHeight="1" x14ac:dyDescent="0.25">
      <c r="D287" s="63"/>
    </row>
    <row r="288" spans="4:4" ht="15.75" customHeight="1" x14ac:dyDescent="0.25">
      <c r="D288" s="63"/>
    </row>
    <row r="289" spans="4:4" ht="15.75" customHeight="1" x14ac:dyDescent="0.25">
      <c r="D289" s="63"/>
    </row>
    <row r="290" spans="4:4" ht="15.75" customHeight="1" x14ac:dyDescent="0.25">
      <c r="D290" s="63"/>
    </row>
    <row r="291" spans="4:4" ht="15.75" customHeight="1" x14ac:dyDescent="0.25">
      <c r="D291" s="63"/>
    </row>
    <row r="292" spans="4:4" ht="15.75" customHeight="1" x14ac:dyDescent="0.25">
      <c r="D292" s="63"/>
    </row>
    <row r="293" spans="4:4" ht="15.75" customHeight="1" x14ac:dyDescent="0.25">
      <c r="D293" s="63"/>
    </row>
    <row r="294" spans="4:4" ht="15.75" customHeight="1" x14ac:dyDescent="0.25">
      <c r="D294" s="63"/>
    </row>
    <row r="295" spans="4:4" ht="15.75" customHeight="1" x14ac:dyDescent="0.25">
      <c r="D295" s="63"/>
    </row>
    <row r="296" spans="4:4" ht="15.75" customHeight="1" x14ac:dyDescent="0.25">
      <c r="D296" s="63"/>
    </row>
    <row r="297" spans="4:4" ht="15.75" customHeight="1" x14ac:dyDescent="0.25">
      <c r="D297" s="63"/>
    </row>
    <row r="298" spans="4:4" ht="15.75" customHeight="1" x14ac:dyDescent="0.25">
      <c r="D298" s="63"/>
    </row>
    <row r="299" spans="4:4" ht="15.75" customHeight="1" x14ac:dyDescent="0.25">
      <c r="D299" s="63"/>
    </row>
    <row r="300" spans="4:4" ht="15.75" customHeight="1" x14ac:dyDescent="0.25">
      <c r="D300" s="63"/>
    </row>
    <row r="301" spans="4:4" ht="15.75" customHeight="1" x14ac:dyDescent="0.25">
      <c r="D301" s="63"/>
    </row>
    <row r="302" spans="4:4" ht="15.75" customHeight="1" x14ac:dyDescent="0.25">
      <c r="D302" s="63"/>
    </row>
    <row r="303" spans="4:4" ht="15.75" customHeight="1" x14ac:dyDescent="0.25">
      <c r="D303" s="63"/>
    </row>
    <row r="304" spans="4:4" ht="15.75" customHeight="1" x14ac:dyDescent="0.25">
      <c r="D304" s="63"/>
    </row>
    <row r="305" spans="4:4" ht="15.75" customHeight="1" x14ac:dyDescent="0.25">
      <c r="D305" s="63"/>
    </row>
    <row r="306" spans="4:4" ht="15.75" customHeight="1" x14ac:dyDescent="0.25">
      <c r="D306" s="63"/>
    </row>
    <row r="307" spans="4:4" ht="15.75" customHeight="1" x14ac:dyDescent="0.25">
      <c r="D307" s="63"/>
    </row>
    <row r="308" spans="4:4" ht="15.75" customHeight="1" x14ac:dyDescent="0.25">
      <c r="D308" s="63"/>
    </row>
    <row r="309" spans="4:4" ht="15.75" customHeight="1" x14ac:dyDescent="0.25">
      <c r="D309" s="63"/>
    </row>
    <row r="310" spans="4:4" ht="15.75" customHeight="1" x14ac:dyDescent="0.25">
      <c r="D310" s="63"/>
    </row>
    <row r="311" spans="4:4" ht="15.75" customHeight="1" x14ac:dyDescent="0.25">
      <c r="D311" s="63"/>
    </row>
    <row r="312" spans="4:4" ht="15.75" customHeight="1" x14ac:dyDescent="0.25">
      <c r="D312" s="63"/>
    </row>
    <row r="313" spans="4:4" ht="15.75" customHeight="1" x14ac:dyDescent="0.25">
      <c r="D313" s="63"/>
    </row>
    <row r="314" spans="4:4" ht="15.75" customHeight="1" x14ac:dyDescent="0.25">
      <c r="D314" s="63"/>
    </row>
    <row r="315" spans="4:4" ht="15.75" customHeight="1" x14ac:dyDescent="0.25">
      <c r="D315" s="63"/>
    </row>
    <row r="316" spans="4:4" ht="15.75" customHeight="1" x14ac:dyDescent="0.25">
      <c r="D316" s="63"/>
    </row>
    <row r="317" spans="4:4" ht="15.75" customHeight="1" x14ac:dyDescent="0.25">
      <c r="D317" s="63"/>
    </row>
    <row r="318" spans="4:4" ht="15.75" customHeight="1" x14ac:dyDescent="0.25">
      <c r="D318" s="63"/>
    </row>
    <row r="319" spans="4:4" ht="15.75" customHeight="1" x14ac:dyDescent="0.25">
      <c r="D319" s="63"/>
    </row>
    <row r="320" spans="4:4" ht="15.75" customHeight="1" x14ac:dyDescent="0.25">
      <c r="D320" s="63"/>
    </row>
    <row r="321" spans="4:4" ht="15.75" customHeight="1" x14ac:dyDescent="0.25">
      <c r="D321" s="63"/>
    </row>
    <row r="322" spans="4:4" ht="15.75" customHeight="1" x14ac:dyDescent="0.25">
      <c r="D322" s="63"/>
    </row>
    <row r="323" spans="4:4" ht="15.75" customHeight="1" x14ac:dyDescent="0.25">
      <c r="D323" s="63"/>
    </row>
    <row r="324" spans="4:4" ht="15.75" customHeight="1" x14ac:dyDescent="0.25">
      <c r="D324" s="63"/>
    </row>
    <row r="325" spans="4:4" ht="15.75" customHeight="1" x14ac:dyDescent="0.25">
      <c r="D325" s="63"/>
    </row>
    <row r="326" spans="4:4" ht="15.75" customHeight="1" x14ac:dyDescent="0.25">
      <c r="D326" s="63"/>
    </row>
    <row r="327" spans="4:4" ht="15.75" customHeight="1" x14ac:dyDescent="0.25">
      <c r="D327" s="63"/>
    </row>
    <row r="328" spans="4:4" ht="15.75" customHeight="1" x14ac:dyDescent="0.25">
      <c r="D328" s="63"/>
    </row>
    <row r="329" spans="4:4" ht="15.75" customHeight="1" x14ac:dyDescent="0.25">
      <c r="D329" s="63"/>
    </row>
    <row r="330" spans="4:4" ht="15.75" customHeight="1" x14ac:dyDescent="0.25">
      <c r="D330" s="63"/>
    </row>
    <row r="331" spans="4:4" ht="15.75" customHeight="1" x14ac:dyDescent="0.25">
      <c r="D331" s="63"/>
    </row>
    <row r="332" spans="4:4" ht="15.75" customHeight="1" x14ac:dyDescent="0.25">
      <c r="D332" s="63"/>
    </row>
    <row r="333" spans="4:4" ht="15.75" customHeight="1" x14ac:dyDescent="0.25">
      <c r="D333" s="63"/>
    </row>
    <row r="334" spans="4:4" ht="15.75" customHeight="1" x14ac:dyDescent="0.25">
      <c r="D334" s="63"/>
    </row>
    <row r="335" spans="4:4" ht="15.75" customHeight="1" x14ac:dyDescent="0.25">
      <c r="D335" s="63"/>
    </row>
    <row r="336" spans="4:4" ht="15.75" customHeight="1" x14ac:dyDescent="0.25">
      <c r="D336" s="63"/>
    </row>
    <row r="337" spans="4:4" ht="15.75" customHeight="1" x14ac:dyDescent="0.25">
      <c r="D337" s="63"/>
    </row>
    <row r="338" spans="4:4" ht="15.75" customHeight="1" x14ac:dyDescent="0.25">
      <c r="D338" s="63"/>
    </row>
    <row r="339" spans="4:4" ht="15.75" customHeight="1" x14ac:dyDescent="0.25">
      <c r="D339" s="63"/>
    </row>
    <row r="340" spans="4:4" ht="15.75" customHeight="1" x14ac:dyDescent="0.25">
      <c r="D340" s="63"/>
    </row>
    <row r="341" spans="4:4" ht="15.75" customHeight="1" x14ac:dyDescent="0.25">
      <c r="D341" s="63"/>
    </row>
    <row r="342" spans="4:4" ht="15.75" customHeight="1" x14ac:dyDescent="0.25">
      <c r="D342" s="63"/>
    </row>
    <row r="343" spans="4:4" ht="15.75" customHeight="1" x14ac:dyDescent="0.25">
      <c r="D343" s="63"/>
    </row>
    <row r="344" spans="4:4" ht="15.75" customHeight="1" x14ac:dyDescent="0.25">
      <c r="D344" s="63"/>
    </row>
    <row r="345" spans="4:4" ht="15.75" customHeight="1" x14ac:dyDescent="0.25">
      <c r="D345" s="63"/>
    </row>
    <row r="346" spans="4:4" ht="15.75" customHeight="1" x14ac:dyDescent="0.25">
      <c r="D346" s="63"/>
    </row>
    <row r="347" spans="4:4" ht="15.75" customHeight="1" x14ac:dyDescent="0.25">
      <c r="D347" s="63"/>
    </row>
    <row r="348" spans="4:4" ht="15.75" customHeight="1" x14ac:dyDescent="0.25">
      <c r="D348" s="63"/>
    </row>
    <row r="349" spans="4:4" ht="15.75" customHeight="1" x14ac:dyDescent="0.25">
      <c r="D349" s="63"/>
    </row>
    <row r="350" spans="4:4" ht="15.75" customHeight="1" x14ac:dyDescent="0.25">
      <c r="D350" s="63"/>
    </row>
    <row r="351" spans="4:4" ht="15.75" customHeight="1" x14ac:dyDescent="0.25">
      <c r="D351" s="63"/>
    </row>
    <row r="352" spans="4:4" ht="15.75" customHeight="1" x14ac:dyDescent="0.25">
      <c r="D352" s="63"/>
    </row>
    <row r="353" spans="4:4" ht="15.75" customHeight="1" x14ac:dyDescent="0.25">
      <c r="D353" s="63"/>
    </row>
    <row r="354" spans="4:4" ht="15.75" customHeight="1" x14ac:dyDescent="0.25">
      <c r="D354" s="63"/>
    </row>
    <row r="355" spans="4:4" ht="15.75" customHeight="1" x14ac:dyDescent="0.25">
      <c r="D355" s="63"/>
    </row>
    <row r="356" spans="4:4" ht="15.75" customHeight="1" x14ac:dyDescent="0.25">
      <c r="D356" s="63"/>
    </row>
    <row r="357" spans="4:4" ht="15.75" customHeight="1" x14ac:dyDescent="0.25">
      <c r="D357" s="63"/>
    </row>
    <row r="358" spans="4:4" ht="15.75" customHeight="1" x14ac:dyDescent="0.25">
      <c r="D358" s="63"/>
    </row>
    <row r="359" spans="4:4" ht="15.75" customHeight="1" x14ac:dyDescent="0.25">
      <c r="D359" s="63"/>
    </row>
    <row r="360" spans="4:4" ht="15.75" customHeight="1" x14ac:dyDescent="0.25">
      <c r="D360" s="63"/>
    </row>
    <row r="361" spans="4:4" ht="15.75" customHeight="1" x14ac:dyDescent="0.25">
      <c r="D361" s="63"/>
    </row>
    <row r="362" spans="4:4" ht="15.75" customHeight="1" x14ac:dyDescent="0.25">
      <c r="D362" s="63"/>
    </row>
    <row r="363" spans="4:4" ht="15.75" customHeight="1" x14ac:dyDescent="0.25">
      <c r="D363" s="63"/>
    </row>
    <row r="364" spans="4:4" ht="15.75" customHeight="1" x14ac:dyDescent="0.25">
      <c r="D364" s="63"/>
    </row>
    <row r="365" spans="4:4" ht="15.75" customHeight="1" x14ac:dyDescent="0.25">
      <c r="D365" s="63"/>
    </row>
    <row r="366" spans="4:4" ht="15.75" customHeight="1" x14ac:dyDescent="0.25">
      <c r="D366" s="63"/>
    </row>
    <row r="367" spans="4:4" ht="15.75" customHeight="1" x14ac:dyDescent="0.25">
      <c r="D367" s="63"/>
    </row>
    <row r="368" spans="4:4" ht="15.75" customHeight="1" x14ac:dyDescent="0.25">
      <c r="D368" s="63"/>
    </row>
    <row r="369" spans="4:4" ht="15.75" customHeight="1" x14ac:dyDescent="0.25">
      <c r="D369" s="63"/>
    </row>
    <row r="370" spans="4:4" ht="15.75" customHeight="1" x14ac:dyDescent="0.25">
      <c r="D370" s="63"/>
    </row>
    <row r="371" spans="4:4" ht="15.75" customHeight="1" x14ac:dyDescent="0.25">
      <c r="D371" s="63"/>
    </row>
    <row r="372" spans="4:4" ht="15.75" customHeight="1" x14ac:dyDescent="0.25">
      <c r="D372" s="63"/>
    </row>
    <row r="373" spans="4:4" ht="15.75" customHeight="1" x14ac:dyDescent="0.25">
      <c r="D373" s="63"/>
    </row>
    <row r="374" spans="4:4" ht="15.75" customHeight="1" x14ac:dyDescent="0.25">
      <c r="D374" s="63"/>
    </row>
    <row r="375" spans="4:4" ht="15.75" customHeight="1" x14ac:dyDescent="0.25">
      <c r="D375" s="63"/>
    </row>
    <row r="376" spans="4:4" ht="15.75" customHeight="1" x14ac:dyDescent="0.25">
      <c r="D376" s="63"/>
    </row>
    <row r="377" spans="4:4" ht="15.75" customHeight="1" x14ac:dyDescent="0.25">
      <c r="D377" s="63"/>
    </row>
    <row r="378" spans="4:4" ht="15.75" customHeight="1" x14ac:dyDescent="0.25">
      <c r="D378" s="63"/>
    </row>
    <row r="379" spans="4:4" ht="15.75" customHeight="1" x14ac:dyDescent="0.25">
      <c r="D379" s="63"/>
    </row>
    <row r="380" spans="4:4" ht="15.75" customHeight="1" x14ac:dyDescent="0.25">
      <c r="D380" s="63"/>
    </row>
    <row r="381" spans="4:4" ht="15.75" customHeight="1" x14ac:dyDescent="0.25">
      <c r="D381" s="63"/>
    </row>
    <row r="382" spans="4:4" ht="15.75" customHeight="1" x14ac:dyDescent="0.25">
      <c r="D382" s="63"/>
    </row>
    <row r="383" spans="4:4" ht="15.75" customHeight="1" x14ac:dyDescent="0.25">
      <c r="D383" s="63"/>
    </row>
    <row r="384" spans="4:4" ht="15.75" customHeight="1" x14ac:dyDescent="0.25">
      <c r="D384" s="63"/>
    </row>
    <row r="385" spans="4:4" ht="15.75" customHeight="1" x14ac:dyDescent="0.25">
      <c r="D385" s="63"/>
    </row>
    <row r="386" spans="4:4" ht="15.75" customHeight="1" x14ac:dyDescent="0.25">
      <c r="D386" s="63"/>
    </row>
    <row r="387" spans="4:4" ht="15.75" customHeight="1" x14ac:dyDescent="0.25">
      <c r="D387" s="63"/>
    </row>
    <row r="388" spans="4:4" ht="15.75" customHeight="1" x14ac:dyDescent="0.25">
      <c r="D388" s="63"/>
    </row>
    <row r="389" spans="4:4" ht="15.75" customHeight="1" x14ac:dyDescent="0.25">
      <c r="D389" s="63"/>
    </row>
    <row r="390" spans="4:4" ht="15.75" customHeight="1" x14ac:dyDescent="0.25">
      <c r="D390" s="63"/>
    </row>
    <row r="391" spans="4:4" ht="15.75" customHeight="1" x14ac:dyDescent="0.25">
      <c r="D391" s="63"/>
    </row>
    <row r="392" spans="4:4" ht="15.75" customHeight="1" x14ac:dyDescent="0.25">
      <c r="D392" s="63"/>
    </row>
    <row r="393" spans="4:4" ht="15.75" customHeight="1" x14ac:dyDescent="0.25">
      <c r="D393" s="63"/>
    </row>
    <row r="394" spans="4:4" ht="15.75" customHeight="1" x14ac:dyDescent="0.25">
      <c r="D394" s="63"/>
    </row>
    <row r="395" spans="4:4" ht="15.75" customHeight="1" x14ac:dyDescent="0.25">
      <c r="D395" s="63"/>
    </row>
    <row r="396" spans="4:4" ht="15.75" customHeight="1" x14ac:dyDescent="0.25">
      <c r="D396" s="63"/>
    </row>
    <row r="397" spans="4:4" ht="15.75" customHeight="1" x14ac:dyDescent="0.25">
      <c r="D397" s="63"/>
    </row>
    <row r="398" spans="4:4" ht="15.75" customHeight="1" x14ac:dyDescent="0.25">
      <c r="D398" s="63"/>
    </row>
    <row r="399" spans="4:4" ht="15.75" customHeight="1" x14ac:dyDescent="0.25">
      <c r="D399" s="63"/>
    </row>
    <row r="400" spans="4:4" ht="15.75" customHeight="1" x14ac:dyDescent="0.25">
      <c r="D400" s="63"/>
    </row>
    <row r="401" spans="4:4" ht="15.75" customHeight="1" x14ac:dyDescent="0.25">
      <c r="D401" s="63"/>
    </row>
    <row r="402" spans="4:4" ht="15.75" customHeight="1" x14ac:dyDescent="0.25">
      <c r="D402" s="63"/>
    </row>
    <row r="403" spans="4:4" ht="15.75" customHeight="1" x14ac:dyDescent="0.25">
      <c r="D403" s="63"/>
    </row>
    <row r="404" spans="4:4" ht="15.75" customHeight="1" x14ac:dyDescent="0.25">
      <c r="D404" s="63"/>
    </row>
    <row r="405" spans="4:4" ht="15.75" customHeight="1" x14ac:dyDescent="0.25">
      <c r="D405" s="63"/>
    </row>
    <row r="406" spans="4:4" ht="15.75" customHeight="1" x14ac:dyDescent="0.25">
      <c r="D406" s="63"/>
    </row>
    <row r="407" spans="4:4" ht="15.75" customHeight="1" x14ac:dyDescent="0.25">
      <c r="D407" s="63"/>
    </row>
    <row r="408" spans="4:4" ht="15.75" customHeight="1" x14ac:dyDescent="0.25">
      <c r="D408" s="63"/>
    </row>
    <row r="409" spans="4:4" ht="15.75" customHeight="1" x14ac:dyDescent="0.25">
      <c r="D409" s="63"/>
    </row>
    <row r="410" spans="4:4" ht="15.75" customHeight="1" x14ac:dyDescent="0.25">
      <c r="D410" s="63"/>
    </row>
    <row r="411" spans="4:4" ht="15.75" customHeight="1" x14ac:dyDescent="0.25">
      <c r="D411" s="63"/>
    </row>
    <row r="412" spans="4:4" ht="15.75" customHeight="1" x14ac:dyDescent="0.25">
      <c r="D412" s="63"/>
    </row>
    <row r="413" spans="4:4" ht="15.75" customHeight="1" x14ac:dyDescent="0.25">
      <c r="D413" s="63"/>
    </row>
    <row r="414" spans="4:4" ht="15.75" customHeight="1" x14ac:dyDescent="0.25">
      <c r="D414" s="63"/>
    </row>
    <row r="415" spans="4:4" ht="15.75" customHeight="1" x14ac:dyDescent="0.25">
      <c r="D415" s="63"/>
    </row>
    <row r="416" spans="4:4" ht="15.75" customHeight="1" x14ac:dyDescent="0.25">
      <c r="D416" s="63"/>
    </row>
    <row r="417" spans="4:4" ht="15.75" customHeight="1" x14ac:dyDescent="0.25">
      <c r="D417" s="63"/>
    </row>
    <row r="418" spans="4:4" ht="15.75" customHeight="1" x14ac:dyDescent="0.25">
      <c r="D418" s="63"/>
    </row>
    <row r="419" spans="4:4" ht="15.75" customHeight="1" x14ac:dyDescent="0.25">
      <c r="D419" s="63"/>
    </row>
    <row r="420" spans="4:4" ht="15.75" customHeight="1" x14ac:dyDescent="0.25">
      <c r="D420" s="63"/>
    </row>
    <row r="421" spans="4:4" ht="15.75" customHeight="1" x14ac:dyDescent="0.25">
      <c r="D421" s="63"/>
    </row>
    <row r="422" spans="4:4" ht="15.75" customHeight="1" x14ac:dyDescent="0.25">
      <c r="D422" s="63"/>
    </row>
    <row r="423" spans="4:4" ht="15.75" customHeight="1" x14ac:dyDescent="0.25">
      <c r="D423" s="63"/>
    </row>
    <row r="424" spans="4:4" ht="15.75" customHeight="1" x14ac:dyDescent="0.25">
      <c r="D424" s="63"/>
    </row>
    <row r="425" spans="4:4" ht="15.75" customHeight="1" x14ac:dyDescent="0.25">
      <c r="D425" s="63"/>
    </row>
    <row r="426" spans="4:4" ht="15.75" customHeight="1" x14ac:dyDescent="0.25">
      <c r="D426" s="63"/>
    </row>
    <row r="427" spans="4:4" ht="15.75" customHeight="1" x14ac:dyDescent="0.25">
      <c r="D427" s="63"/>
    </row>
    <row r="428" spans="4:4" ht="15.75" customHeight="1" x14ac:dyDescent="0.25">
      <c r="D428" s="63"/>
    </row>
    <row r="429" spans="4:4" ht="15.75" customHeight="1" x14ac:dyDescent="0.25">
      <c r="D429" s="63"/>
    </row>
    <row r="430" spans="4:4" ht="15.75" customHeight="1" x14ac:dyDescent="0.25">
      <c r="D430" s="63"/>
    </row>
    <row r="431" spans="4:4" ht="15.75" customHeight="1" x14ac:dyDescent="0.25">
      <c r="D431" s="63"/>
    </row>
    <row r="432" spans="4:4" ht="15.75" customHeight="1" x14ac:dyDescent="0.25">
      <c r="D432" s="63"/>
    </row>
    <row r="433" spans="4:4" ht="15.75" customHeight="1" x14ac:dyDescent="0.25">
      <c r="D433" s="63"/>
    </row>
    <row r="434" spans="4:4" ht="15.75" customHeight="1" x14ac:dyDescent="0.25">
      <c r="D434" s="63"/>
    </row>
    <row r="435" spans="4:4" ht="15.75" customHeight="1" x14ac:dyDescent="0.25">
      <c r="D435" s="63"/>
    </row>
    <row r="436" spans="4:4" ht="15.75" customHeight="1" x14ac:dyDescent="0.25">
      <c r="D436" s="63"/>
    </row>
    <row r="437" spans="4:4" ht="15.75" customHeight="1" x14ac:dyDescent="0.25">
      <c r="D437" s="63"/>
    </row>
    <row r="438" spans="4:4" ht="15.75" customHeight="1" x14ac:dyDescent="0.25">
      <c r="D438" s="63"/>
    </row>
    <row r="439" spans="4:4" ht="15.75" customHeight="1" x14ac:dyDescent="0.25">
      <c r="D439" s="63"/>
    </row>
    <row r="440" spans="4:4" ht="15.75" customHeight="1" x14ac:dyDescent="0.25">
      <c r="D440" s="63"/>
    </row>
    <row r="441" spans="4:4" ht="15.75" customHeight="1" x14ac:dyDescent="0.25">
      <c r="D441" s="63"/>
    </row>
    <row r="442" spans="4:4" ht="15.75" customHeight="1" x14ac:dyDescent="0.25">
      <c r="D442" s="63"/>
    </row>
    <row r="443" spans="4:4" ht="15.75" customHeight="1" x14ac:dyDescent="0.25">
      <c r="D443" s="63"/>
    </row>
    <row r="444" spans="4:4" ht="15.75" customHeight="1" x14ac:dyDescent="0.25">
      <c r="D444" s="63"/>
    </row>
    <row r="445" spans="4:4" ht="15.75" customHeight="1" x14ac:dyDescent="0.25">
      <c r="D445" s="63"/>
    </row>
    <row r="446" spans="4:4" ht="15.75" customHeight="1" x14ac:dyDescent="0.25">
      <c r="D446" s="63"/>
    </row>
    <row r="447" spans="4:4" ht="15.75" customHeight="1" x14ac:dyDescent="0.25">
      <c r="D447" s="63"/>
    </row>
    <row r="448" spans="4:4" ht="15.75" customHeight="1" x14ac:dyDescent="0.25">
      <c r="D448" s="63"/>
    </row>
    <row r="449" spans="4:4" ht="15.75" customHeight="1" x14ac:dyDescent="0.25">
      <c r="D449" s="63"/>
    </row>
    <row r="450" spans="4:4" ht="15.75" customHeight="1" x14ac:dyDescent="0.25">
      <c r="D450" s="63"/>
    </row>
    <row r="451" spans="4:4" ht="15.75" customHeight="1" x14ac:dyDescent="0.25">
      <c r="D451" s="63"/>
    </row>
    <row r="452" spans="4:4" ht="15.75" customHeight="1" x14ac:dyDescent="0.25">
      <c r="D452" s="63"/>
    </row>
    <row r="453" spans="4:4" ht="15.75" customHeight="1" x14ac:dyDescent="0.25">
      <c r="D453" s="63"/>
    </row>
    <row r="454" spans="4:4" ht="15.75" customHeight="1" x14ac:dyDescent="0.25">
      <c r="D454" s="63"/>
    </row>
    <row r="455" spans="4:4" ht="15.75" customHeight="1" x14ac:dyDescent="0.25">
      <c r="D455" s="63"/>
    </row>
    <row r="456" spans="4:4" ht="15.75" customHeight="1" x14ac:dyDescent="0.25">
      <c r="D456" s="63"/>
    </row>
    <row r="457" spans="4:4" ht="15.75" customHeight="1" x14ac:dyDescent="0.25">
      <c r="D457" s="63"/>
    </row>
    <row r="458" spans="4:4" ht="15.75" customHeight="1" x14ac:dyDescent="0.25">
      <c r="D458" s="63"/>
    </row>
    <row r="459" spans="4:4" ht="15.75" customHeight="1" x14ac:dyDescent="0.25">
      <c r="D459" s="63"/>
    </row>
    <row r="460" spans="4:4" ht="15.75" customHeight="1" x14ac:dyDescent="0.25">
      <c r="D460" s="63"/>
    </row>
    <row r="461" spans="4:4" ht="15.75" customHeight="1" x14ac:dyDescent="0.25">
      <c r="D461" s="63"/>
    </row>
    <row r="462" spans="4:4" ht="15.75" customHeight="1" x14ac:dyDescent="0.25">
      <c r="D462" s="63"/>
    </row>
    <row r="463" spans="4:4" ht="15.75" customHeight="1" x14ac:dyDescent="0.25">
      <c r="D463" s="63"/>
    </row>
    <row r="464" spans="4:4" ht="15.75" customHeight="1" x14ac:dyDescent="0.25">
      <c r="D464" s="63"/>
    </row>
    <row r="465" spans="4:4" ht="15.75" customHeight="1" x14ac:dyDescent="0.25">
      <c r="D465" s="63"/>
    </row>
    <row r="466" spans="4:4" ht="15.75" customHeight="1" x14ac:dyDescent="0.25">
      <c r="D466" s="63"/>
    </row>
    <row r="467" spans="4:4" ht="15.75" customHeight="1" x14ac:dyDescent="0.25">
      <c r="D467" s="63"/>
    </row>
    <row r="468" spans="4:4" ht="15.75" customHeight="1" x14ac:dyDescent="0.25">
      <c r="D468" s="63"/>
    </row>
    <row r="469" spans="4:4" ht="15.75" customHeight="1" x14ac:dyDescent="0.25">
      <c r="D469" s="63"/>
    </row>
    <row r="470" spans="4:4" ht="15.75" customHeight="1" x14ac:dyDescent="0.25">
      <c r="D470" s="63"/>
    </row>
    <row r="471" spans="4:4" ht="15.75" customHeight="1" x14ac:dyDescent="0.25">
      <c r="D471" s="63"/>
    </row>
    <row r="472" spans="4:4" ht="15.75" customHeight="1" x14ac:dyDescent="0.25">
      <c r="D472" s="63"/>
    </row>
    <row r="473" spans="4:4" ht="15.75" customHeight="1" x14ac:dyDescent="0.25">
      <c r="D473" s="63"/>
    </row>
    <row r="474" spans="4:4" ht="15.75" customHeight="1" x14ac:dyDescent="0.25">
      <c r="D474" s="63"/>
    </row>
    <row r="475" spans="4:4" ht="15.75" customHeight="1" x14ac:dyDescent="0.25">
      <c r="D475" s="63"/>
    </row>
    <row r="476" spans="4:4" ht="15.75" customHeight="1" x14ac:dyDescent="0.25">
      <c r="D476" s="63"/>
    </row>
    <row r="477" spans="4:4" ht="15.75" customHeight="1" x14ac:dyDescent="0.25">
      <c r="D477" s="63"/>
    </row>
    <row r="478" spans="4:4" ht="15.75" customHeight="1" x14ac:dyDescent="0.25">
      <c r="D478" s="63"/>
    </row>
    <row r="479" spans="4:4" ht="15.75" customHeight="1" x14ac:dyDescent="0.25">
      <c r="D479" s="63"/>
    </row>
    <row r="480" spans="4:4" ht="15.75" customHeight="1" x14ac:dyDescent="0.25">
      <c r="D480" s="63"/>
    </row>
    <row r="481" spans="4:4" ht="15.75" customHeight="1" x14ac:dyDescent="0.25">
      <c r="D481" s="63"/>
    </row>
    <row r="482" spans="4:4" ht="15.75" customHeight="1" x14ac:dyDescent="0.25">
      <c r="D482" s="63"/>
    </row>
    <row r="483" spans="4:4" ht="15.75" customHeight="1" x14ac:dyDescent="0.25">
      <c r="D483" s="63"/>
    </row>
    <row r="484" spans="4:4" ht="15.75" customHeight="1" x14ac:dyDescent="0.25">
      <c r="D484" s="63"/>
    </row>
    <row r="485" spans="4:4" ht="15.75" customHeight="1" x14ac:dyDescent="0.25">
      <c r="D485" s="63"/>
    </row>
    <row r="486" spans="4:4" ht="15.75" customHeight="1" x14ac:dyDescent="0.25">
      <c r="D486" s="63"/>
    </row>
    <row r="487" spans="4:4" ht="15.75" customHeight="1" x14ac:dyDescent="0.25">
      <c r="D487" s="63"/>
    </row>
    <row r="488" spans="4:4" ht="15.75" customHeight="1" x14ac:dyDescent="0.25">
      <c r="D488" s="63"/>
    </row>
    <row r="489" spans="4:4" ht="15.75" customHeight="1" x14ac:dyDescent="0.25">
      <c r="D489" s="63"/>
    </row>
    <row r="490" spans="4:4" ht="15.75" customHeight="1" x14ac:dyDescent="0.25">
      <c r="D490" s="63"/>
    </row>
    <row r="491" spans="4:4" ht="15.75" customHeight="1" x14ac:dyDescent="0.25">
      <c r="D491" s="63"/>
    </row>
    <row r="492" spans="4:4" ht="15.75" customHeight="1" x14ac:dyDescent="0.25">
      <c r="D492" s="63"/>
    </row>
    <row r="493" spans="4:4" ht="15.75" customHeight="1" x14ac:dyDescent="0.25">
      <c r="D493" s="63"/>
    </row>
    <row r="494" spans="4:4" ht="15.75" customHeight="1" x14ac:dyDescent="0.25">
      <c r="D494" s="63"/>
    </row>
    <row r="495" spans="4:4" ht="15.75" customHeight="1" x14ac:dyDescent="0.25">
      <c r="D495" s="63"/>
    </row>
    <row r="496" spans="4:4" ht="15.75" customHeight="1" x14ac:dyDescent="0.25">
      <c r="D496" s="63"/>
    </row>
    <row r="497" spans="4:4" ht="15.75" customHeight="1" x14ac:dyDescent="0.25">
      <c r="D497" s="63"/>
    </row>
    <row r="498" spans="4:4" ht="15.75" customHeight="1" x14ac:dyDescent="0.25">
      <c r="D498" s="63"/>
    </row>
    <row r="499" spans="4:4" ht="15.75" customHeight="1" x14ac:dyDescent="0.25">
      <c r="D499" s="63"/>
    </row>
    <row r="500" spans="4:4" ht="15.75" customHeight="1" x14ac:dyDescent="0.25">
      <c r="D500" s="63"/>
    </row>
    <row r="501" spans="4:4" ht="15.75" customHeight="1" x14ac:dyDescent="0.25">
      <c r="D501" s="63"/>
    </row>
    <row r="502" spans="4:4" ht="15.75" customHeight="1" x14ac:dyDescent="0.25">
      <c r="D502" s="63"/>
    </row>
    <row r="503" spans="4:4" ht="15.75" customHeight="1" x14ac:dyDescent="0.25">
      <c r="D503" s="63"/>
    </row>
    <row r="504" spans="4:4" ht="15.75" customHeight="1" x14ac:dyDescent="0.25">
      <c r="D504" s="63"/>
    </row>
    <row r="505" spans="4:4" ht="15.75" customHeight="1" x14ac:dyDescent="0.25">
      <c r="D505" s="63"/>
    </row>
    <row r="506" spans="4:4" ht="15.75" customHeight="1" x14ac:dyDescent="0.25">
      <c r="D506" s="63"/>
    </row>
    <row r="507" spans="4:4" ht="15.75" customHeight="1" x14ac:dyDescent="0.25">
      <c r="D507" s="63"/>
    </row>
    <row r="508" spans="4:4" ht="15.75" customHeight="1" x14ac:dyDescent="0.25">
      <c r="D508" s="63"/>
    </row>
    <row r="509" spans="4:4" ht="15.75" customHeight="1" x14ac:dyDescent="0.25">
      <c r="D509" s="63"/>
    </row>
    <row r="510" spans="4:4" ht="15.75" customHeight="1" x14ac:dyDescent="0.25">
      <c r="D510" s="63"/>
    </row>
    <row r="511" spans="4:4" ht="15.75" customHeight="1" x14ac:dyDescent="0.25">
      <c r="D511" s="63"/>
    </row>
    <row r="512" spans="4:4" ht="15.75" customHeight="1" x14ac:dyDescent="0.25">
      <c r="D512" s="63"/>
    </row>
    <row r="513" spans="4:4" ht="15.75" customHeight="1" x14ac:dyDescent="0.25">
      <c r="D513" s="63"/>
    </row>
    <row r="514" spans="4:4" ht="15.75" customHeight="1" x14ac:dyDescent="0.25">
      <c r="D514" s="63"/>
    </row>
    <row r="515" spans="4:4" ht="15.75" customHeight="1" x14ac:dyDescent="0.25">
      <c r="D515" s="63"/>
    </row>
    <row r="516" spans="4:4" ht="15.75" customHeight="1" x14ac:dyDescent="0.25">
      <c r="D516" s="63"/>
    </row>
    <row r="517" spans="4:4" ht="15.75" customHeight="1" x14ac:dyDescent="0.25">
      <c r="D517" s="63"/>
    </row>
    <row r="518" spans="4:4" ht="15.75" customHeight="1" x14ac:dyDescent="0.25">
      <c r="D518" s="63"/>
    </row>
    <row r="519" spans="4:4" ht="15.75" customHeight="1" x14ac:dyDescent="0.25">
      <c r="D519" s="63"/>
    </row>
    <row r="520" spans="4:4" ht="15.75" customHeight="1" x14ac:dyDescent="0.25">
      <c r="D520" s="63"/>
    </row>
    <row r="521" spans="4:4" ht="15.75" customHeight="1" x14ac:dyDescent="0.25">
      <c r="D521" s="63"/>
    </row>
    <row r="522" spans="4:4" ht="15.75" customHeight="1" x14ac:dyDescent="0.25">
      <c r="D522" s="63"/>
    </row>
    <row r="523" spans="4:4" ht="15.75" customHeight="1" x14ac:dyDescent="0.25">
      <c r="D523" s="63"/>
    </row>
    <row r="524" spans="4:4" ht="15.75" customHeight="1" x14ac:dyDescent="0.25">
      <c r="D524" s="63"/>
    </row>
    <row r="525" spans="4:4" ht="15.75" customHeight="1" x14ac:dyDescent="0.25">
      <c r="D525" s="63"/>
    </row>
    <row r="526" spans="4:4" ht="15.75" customHeight="1" x14ac:dyDescent="0.25">
      <c r="D526" s="63"/>
    </row>
    <row r="527" spans="4:4" ht="15.75" customHeight="1" x14ac:dyDescent="0.25">
      <c r="D527" s="63"/>
    </row>
    <row r="528" spans="4:4" ht="15.75" customHeight="1" x14ac:dyDescent="0.25">
      <c r="D528" s="63"/>
    </row>
    <row r="529" spans="4:4" ht="15.75" customHeight="1" x14ac:dyDescent="0.25">
      <c r="D529" s="63"/>
    </row>
    <row r="530" spans="4:4" ht="15.75" customHeight="1" x14ac:dyDescent="0.25">
      <c r="D530" s="63"/>
    </row>
    <row r="531" spans="4:4" ht="15.75" customHeight="1" x14ac:dyDescent="0.25">
      <c r="D531" s="63"/>
    </row>
    <row r="532" spans="4:4" ht="15.75" customHeight="1" x14ac:dyDescent="0.25">
      <c r="D532" s="63"/>
    </row>
    <row r="533" spans="4:4" ht="15.75" customHeight="1" x14ac:dyDescent="0.25">
      <c r="D533" s="63"/>
    </row>
    <row r="534" spans="4:4" ht="15.75" customHeight="1" x14ac:dyDescent="0.25">
      <c r="D534" s="63"/>
    </row>
    <row r="535" spans="4:4" ht="15.75" customHeight="1" x14ac:dyDescent="0.25">
      <c r="D535" s="63"/>
    </row>
    <row r="536" spans="4:4" ht="15.75" customHeight="1" x14ac:dyDescent="0.25">
      <c r="D536" s="63"/>
    </row>
    <row r="537" spans="4:4" ht="15.75" customHeight="1" x14ac:dyDescent="0.25">
      <c r="D537" s="63"/>
    </row>
    <row r="538" spans="4:4" ht="15.75" customHeight="1" x14ac:dyDescent="0.25">
      <c r="D538" s="63"/>
    </row>
    <row r="539" spans="4:4" ht="15.75" customHeight="1" x14ac:dyDescent="0.25">
      <c r="D539" s="63"/>
    </row>
    <row r="540" spans="4:4" ht="15.75" customHeight="1" x14ac:dyDescent="0.25">
      <c r="D540" s="63"/>
    </row>
    <row r="541" spans="4:4" ht="15.75" customHeight="1" x14ac:dyDescent="0.25">
      <c r="D541" s="63"/>
    </row>
    <row r="542" spans="4:4" ht="15.75" customHeight="1" x14ac:dyDescent="0.25">
      <c r="D542" s="63"/>
    </row>
    <row r="543" spans="4:4" ht="15.75" customHeight="1" x14ac:dyDescent="0.25">
      <c r="D543" s="63"/>
    </row>
    <row r="544" spans="4:4" ht="15.75" customHeight="1" x14ac:dyDescent="0.25">
      <c r="D544" s="63"/>
    </row>
    <row r="545" spans="4:4" ht="15.75" customHeight="1" x14ac:dyDescent="0.25">
      <c r="D545" s="63"/>
    </row>
    <row r="546" spans="4:4" ht="15.75" customHeight="1" x14ac:dyDescent="0.25">
      <c r="D546" s="63"/>
    </row>
    <row r="547" spans="4:4" ht="15.75" customHeight="1" x14ac:dyDescent="0.25">
      <c r="D547" s="63"/>
    </row>
    <row r="548" spans="4:4" ht="15.75" customHeight="1" x14ac:dyDescent="0.25">
      <c r="D548" s="63"/>
    </row>
    <row r="549" spans="4:4" ht="15.75" customHeight="1" x14ac:dyDescent="0.25">
      <c r="D549" s="63"/>
    </row>
    <row r="550" spans="4:4" ht="15.75" customHeight="1" x14ac:dyDescent="0.25">
      <c r="D550" s="63"/>
    </row>
    <row r="551" spans="4:4" ht="15.75" customHeight="1" x14ac:dyDescent="0.25">
      <c r="D551" s="63"/>
    </row>
    <row r="552" spans="4:4" ht="15.75" customHeight="1" x14ac:dyDescent="0.25">
      <c r="D552" s="63"/>
    </row>
    <row r="553" spans="4:4" ht="15.75" customHeight="1" x14ac:dyDescent="0.25">
      <c r="D553" s="63"/>
    </row>
    <row r="554" spans="4:4" ht="15.75" customHeight="1" x14ac:dyDescent="0.25">
      <c r="D554" s="63"/>
    </row>
    <row r="555" spans="4:4" ht="15.75" customHeight="1" x14ac:dyDescent="0.25">
      <c r="D555" s="63"/>
    </row>
    <row r="556" spans="4:4" ht="15.75" customHeight="1" x14ac:dyDescent="0.25">
      <c r="D556" s="63"/>
    </row>
    <row r="557" spans="4:4" ht="15.75" customHeight="1" x14ac:dyDescent="0.25">
      <c r="D557" s="63"/>
    </row>
    <row r="558" spans="4:4" ht="15.75" customHeight="1" x14ac:dyDescent="0.25">
      <c r="D558" s="63"/>
    </row>
    <row r="559" spans="4:4" ht="15.75" customHeight="1" x14ac:dyDescent="0.25">
      <c r="D559" s="63"/>
    </row>
    <row r="560" spans="4:4" ht="15.75" customHeight="1" x14ac:dyDescent="0.25">
      <c r="D560" s="63"/>
    </row>
    <row r="561" spans="4:4" ht="15.75" customHeight="1" x14ac:dyDescent="0.25">
      <c r="D561" s="63"/>
    </row>
    <row r="562" spans="4:4" ht="15.75" customHeight="1" x14ac:dyDescent="0.25">
      <c r="D562" s="63"/>
    </row>
    <row r="563" spans="4:4" ht="15.75" customHeight="1" x14ac:dyDescent="0.25">
      <c r="D563" s="63"/>
    </row>
    <row r="564" spans="4:4" ht="15.75" customHeight="1" x14ac:dyDescent="0.25">
      <c r="D564" s="63"/>
    </row>
    <row r="565" spans="4:4" ht="15.75" customHeight="1" x14ac:dyDescent="0.25">
      <c r="D565" s="63"/>
    </row>
    <row r="566" spans="4:4" ht="15.75" customHeight="1" x14ac:dyDescent="0.25">
      <c r="D566" s="63"/>
    </row>
    <row r="567" spans="4:4" ht="15.75" customHeight="1" x14ac:dyDescent="0.25">
      <c r="D567" s="63"/>
    </row>
    <row r="568" spans="4:4" ht="15.75" customHeight="1" x14ac:dyDescent="0.25">
      <c r="D568" s="63"/>
    </row>
    <row r="569" spans="4:4" ht="15.75" customHeight="1" x14ac:dyDescent="0.25">
      <c r="D569" s="63"/>
    </row>
    <row r="570" spans="4:4" ht="15.75" customHeight="1" x14ac:dyDescent="0.25">
      <c r="D570" s="63"/>
    </row>
    <row r="571" spans="4:4" ht="15.75" customHeight="1" x14ac:dyDescent="0.25">
      <c r="D571" s="63"/>
    </row>
    <row r="572" spans="4:4" ht="15.75" customHeight="1" x14ac:dyDescent="0.25">
      <c r="D572" s="63"/>
    </row>
    <row r="573" spans="4:4" ht="15.75" customHeight="1" x14ac:dyDescent="0.25">
      <c r="D573" s="63"/>
    </row>
    <row r="574" spans="4:4" ht="15.75" customHeight="1" x14ac:dyDescent="0.25">
      <c r="D574" s="63"/>
    </row>
    <row r="575" spans="4:4" ht="15.75" customHeight="1" x14ac:dyDescent="0.25">
      <c r="D575" s="63"/>
    </row>
    <row r="576" spans="4:4" ht="15.75" customHeight="1" x14ac:dyDescent="0.25">
      <c r="D576" s="63"/>
    </row>
    <row r="577" spans="4:4" ht="15.75" customHeight="1" x14ac:dyDescent="0.25">
      <c r="D577" s="63"/>
    </row>
    <row r="578" spans="4:4" ht="15.75" customHeight="1" x14ac:dyDescent="0.25">
      <c r="D578" s="63"/>
    </row>
    <row r="579" spans="4:4" ht="15.75" customHeight="1" x14ac:dyDescent="0.25">
      <c r="D579" s="63"/>
    </row>
    <row r="580" spans="4:4" ht="15.75" customHeight="1" x14ac:dyDescent="0.25">
      <c r="D580" s="63"/>
    </row>
    <row r="581" spans="4:4" ht="15.75" customHeight="1" x14ac:dyDescent="0.25">
      <c r="D581" s="63"/>
    </row>
    <row r="582" spans="4:4" ht="15.75" customHeight="1" x14ac:dyDescent="0.25">
      <c r="D582" s="63"/>
    </row>
    <row r="583" spans="4:4" ht="15.75" customHeight="1" x14ac:dyDescent="0.25">
      <c r="D583" s="63"/>
    </row>
    <row r="584" spans="4:4" ht="15.75" customHeight="1" x14ac:dyDescent="0.25">
      <c r="D584" s="63"/>
    </row>
    <row r="585" spans="4:4" ht="15.75" customHeight="1" x14ac:dyDescent="0.25">
      <c r="D585" s="63"/>
    </row>
    <row r="586" spans="4:4" ht="15.75" customHeight="1" x14ac:dyDescent="0.25">
      <c r="D586" s="63"/>
    </row>
    <row r="587" spans="4:4" ht="15.75" customHeight="1" x14ac:dyDescent="0.25">
      <c r="D587" s="63"/>
    </row>
    <row r="588" spans="4:4" ht="15.75" customHeight="1" x14ac:dyDescent="0.25">
      <c r="D588" s="63"/>
    </row>
    <row r="589" spans="4:4" ht="15.75" customHeight="1" x14ac:dyDescent="0.25">
      <c r="D589" s="63"/>
    </row>
    <row r="590" spans="4:4" ht="15.75" customHeight="1" x14ac:dyDescent="0.25">
      <c r="D590" s="63"/>
    </row>
    <row r="591" spans="4:4" ht="15.75" customHeight="1" x14ac:dyDescent="0.25">
      <c r="D591" s="63"/>
    </row>
    <row r="592" spans="4:4" ht="15.75" customHeight="1" x14ac:dyDescent="0.25">
      <c r="D592" s="63"/>
    </row>
    <row r="593" spans="4:4" ht="15.75" customHeight="1" x14ac:dyDescent="0.25">
      <c r="D593" s="63"/>
    </row>
    <row r="594" spans="4:4" ht="15.75" customHeight="1" x14ac:dyDescent="0.25">
      <c r="D594" s="63"/>
    </row>
    <row r="595" spans="4:4" ht="15.75" customHeight="1" x14ac:dyDescent="0.25">
      <c r="D595" s="63"/>
    </row>
    <row r="596" spans="4:4" ht="15.75" customHeight="1" x14ac:dyDescent="0.25">
      <c r="D596" s="63"/>
    </row>
    <row r="597" spans="4:4" ht="15.75" customHeight="1" x14ac:dyDescent="0.25">
      <c r="D597" s="63"/>
    </row>
    <row r="598" spans="4:4" ht="15.75" customHeight="1" x14ac:dyDescent="0.25">
      <c r="D598" s="63"/>
    </row>
    <row r="599" spans="4:4" ht="15.75" customHeight="1" x14ac:dyDescent="0.25">
      <c r="D599" s="63"/>
    </row>
    <row r="600" spans="4:4" ht="15.75" customHeight="1" x14ac:dyDescent="0.25">
      <c r="D600" s="63"/>
    </row>
    <row r="601" spans="4:4" ht="15.75" customHeight="1" x14ac:dyDescent="0.25">
      <c r="D601" s="63"/>
    </row>
    <row r="602" spans="4:4" ht="15.75" customHeight="1" x14ac:dyDescent="0.25">
      <c r="D602" s="63"/>
    </row>
    <row r="603" spans="4:4" ht="15.75" customHeight="1" x14ac:dyDescent="0.25">
      <c r="D603" s="63"/>
    </row>
    <row r="604" spans="4:4" ht="15.75" customHeight="1" x14ac:dyDescent="0.25">
      <c r="D604" s="63"/>
    </row>
    <row r="605" spans="4:4" ht="15.75" customHeight="1" x14ac:dyDescent="0.25">
      <c r="D605" s="63"/>
    </row>
    <row r="606" spans="4:4" ht="15.75" customHeight="1" x14ac:dyDescent="0.25">
      <c r="D606" s="63"/>
    </row>
    <row r="607" spans="4:4" ht="15.75" customHeight="1" x14ac:dyDescent="0.25">
      <c r="D607" s="63"/>
    </row>
    <row r="608" spans="4:4" ht="15.75" customHeight="1" x14ac:dyDescent="0.25">
      <c r="D608" s="63"/>
    </row>
    <row r="609" spans="4:4" ht="15.75" customHeight="1" x14ac:dyDescent="0.25">
      <c r="D609" s="63"/>
    </row>
    <row r="610" spans="4:4" ht="15.75" customHeight="1" x14ac:dyDescent="0.25">
      <c r="D610" s="63"/>
    </row>
    <row r="611" spans="4:4" ht="15.75" customHeight="1" x14ac:dyDescent="0.25">
      <c r="D611" s="63"/>
    </row>
    <row r="612" spans="4:4" ht="15.75" customHeight="1" x14ac:dyDescent="0.25">
      <c r="D612" s="63"/>
    </row>
    <row r="613" spans="4:4" ht="15.75" customHeight="1" x14ac:dyDescent="0.25">
      <c r="D613" s="63"/>
    </row>
    <row r="614" spans="4:4" ht="15.75" customHeight="1" x14ac:dyDescent="0.25">
      <c r="D614" s="63"/>
    </row>
    <row r="615" spans="4:4" ht="15.75" customHeight="1" x14ac:dyDescent="0.25">
      <c r="D615" s="63"/>
    </row>
    <row r="616" spans="4:4" ht="15.75" customHeight="1" x14ac:dyDescent="0.25">
      <c r="D616" s="63"/>
    </row>
    <row r="617" spans="4:4" ht="15.75" customHeight="1" x14ac:dyDescent="0.25">
      <c r="D617" s="63"/>
    </row>
    <row r="618" spans="4:4" ht="15.75" customHeight="1" x14ac:dyDescent="0.25">
      <c r="D618" s="63"/>
    </row>
    <row r="619" spans="4:4" ht="15.75" customHeight="1" x14ac:dyDescent="0.25">
      <c r="D619" s="63"/>
    </row>
    <row r="620" spans="4:4" ht="15.75" customHeight="1" x14ac:dyDescent="0.25">
      <c r="D620" s="63"/>
    </row>
    <row r="621" spans="4:4" ht="15.75" customHeight="1" x14ac:dyDescent="0.25">
      <c r="D621" s="63"/>
    </row>
    <row r="622" spans="4:4" ht="15.75" customHeight="1" x14ac:dyDescent="0.25">
      <c r="D622" s="63"/>
    </row>
    <row r="623" spans="4:4" ht="15.75" customHeight="1" x14ac:dyDescent="0.25">
      <c r="D623" s="63"/>
    </row>
    <row r="624" spans="4:4" ht="15.75" customHeight="1" x14ac:dyDescent="0.25">
      <c r="D624" s="63"/>
    </row>
    <row r="625" spans="4:4" ht="15.75" customHeight="1" x14ac:dyDescent="0.25">
      <c r="D625" s="63"/>
    </row>
    <row r="626" spans="4:4" ht="15.75" customHeight="1" x14ac:dyDescent="0.25">
      <c r="D626" s="63"/>
    </row>
    <row r="627" spans="4:4" ht="15.75" customHeight="1" x14ac:dyDescent="0.25">
      <c r="D627" s="63"/>
    </row>
    <row r="628" spans="4:4" ht="15.75" customHeight="1" x14ac:dyDescent="0.25">
      <c r="D628" s="63"/>
    </row>
    <row r="629" spans="4:4" ht="15.75" customHeight="1" x14ac:dyDescent="0.25">
      <c r="D629" s="63"/>
    </row>
    <row r="630" spans="4:4" ht="15.75" customHeight="1" x14ac:dyDescent="0.25">
      <c r="D630" s="63"/>
    </row>
    <row r="631" spans="4:4" ht="15.75" customHeight="1" x14ac:dyDescent="0.25">
      <c r="D631" s="63"/>
    </row>
    <row r="632" spans="4:4" ht="15.75" customHeight="1" x14ac:dyDescent="0.25">
      <c r="D632" s="63"/>
    </row>
    <row r="633" spans="4:4" ht="15.75" customHeight="1" x14ac:dyDescent="0.25">
      <c r="D633" s="63"/>
    </row>
    <row r="634" spans="4:4" ht="15.75" customHeight="1" x14ac:dyDescent="0.25">
      <c r="D634" s="63"/>
    </row>
    <row r="635" spans="4:4" ht="15.75" customHeight="1" x14ac:dyDescent="0.25">
      <c r="D635" s="63"/>
    </row>
    <row r="636" spans="4:4" ht="15.75" customHeight="1" x14ac:dyDescent="0.25">
      <c r="D636" s="63"/>
    </row>
    <row r="637" spans="4:4" ht="15.75" customHeight="1" x14ac:dyDescent="0.25">
      <c r="D637" s="63"/>
    </row>
    <row r="638" spans="4:4" ht="15.75" customHeight="1" x14ac:dyDescent="0.25">
      <c r="D638" s="63"/>
    </row>
    <row r="639" spans="4:4" ht="15.75" customHeight="1" x14ac:dyDescent="0.25">
      <c r="D639" s="63"/>
    </row>
    <row r="640" spans="4:4" ht="15.75" customHeight="1" x14ac:dyDescent="0.25">
      <c r="D640" s="63"/>
    </row>
    <row r="641" spans="4:4" ht="15.75" customHeight="1" x14ac:dyDescent="0.25">
      <c r="D641" s="63"/>
    </row>
    <row r="642" spans="4:4" ht="15.75" customHeight="1" x14ac:dyDescent="0.25">
      <c r="D642" s="63"/>
    </row>
    <row r="643" spans="4:4" ht="15.75" customHeight="1" x14ac:dyDescent="0.25">
      <c r="D643" s="63"/>
    </row>
    <row r="644" spans="4:4" ht="15.75" customHeight="1" x14ac:dyDescent="0.25">
      <c r="D644" s="63"/>
    </row>
    <row r="645" spans="4:4" ht="15.75" customHeight="1" x14ac:dyDescent="0.25">
      <c r="D645" s="63"/>
    </row>
    <row r="646" spans="4:4" ht="15.75" customHeight="1" x14ac:dyDescent="0.25">
      <c r="D646" s="63"/>
    </row>
    <row r="647" spans="4:4" ht="15.75" customHeight="1" x14ac:dyDescent="0.25">
      <c r="D647" s="63"/>
    </row>
    <row r="648" spans="4:4" ht="15.75" customHeight="1" x14ac:dyDescent="0.25">
      <c r="D648" s="63"/>
    </row>
    <row r="649" spans="4:4" ht="15.75" customHeight="1" x14ac:dyDescent="0.25">
      <c r="D649" s="63"/>
    </row>
    <row r="650" spans="4:4" ht="15.75" customHeight="1" x14ac:dyDescent="0.25">
      <c r="D650" s="63"/>
    </row>
    <row r="651" spans="4:4" ht="15.75" customHeight="1" x14ac:dyDescent="0.25">
      <c r="D651" s="63"/>
    </row>
    <row r="652" spans="4:4" ht="15.75" customHeight="1" x14ac:dyDescent="0.25">
      <c r="D652" s="63"/>
    </row>
    <row r="653" spans="4:4" ht="15.75" customHeight="1" x14ac:dyDescent="0.25">
      <c r="D653" s="63"/>
    </row>
    <row r="654" spans="4:4" ht="15.75" customHeight="1" x14ac:dyDescent="0.25">
      <c r="D654" s="63"/>
    </row>
    <row r="655" spans="4:4" ht="15.75" customHeight="1" x14ac:dyDescent="0.25">
      <c r="D655" s="63"/>
    </row>
    <row r="656" spans="4:4" ht="15.75" customHeight="1" x14ac:dyDescent="0.25">
      <c r="D656" s="63"/>
    </row>
    <row r="657" spans="4:4" ht="15.75" customHeight="1" x14ac:dyDescent="0.25">
      <c r="D657" s="63"/>
    </row>
    <row r="658" spans="4:4" ht="15.75" customHeight="1" x14ac:dyDescent="0.25">
      <c r="D658" s="63"/>
    </row>
    <row r="659" spans="4:4" ht="15.75" customHeight="1" x14ac:dyDescent="0.25">
      <c r="D659" s="63"/>
    </row>
    <row r="660" spans="4:4" ht="15.75" customHeight="1" x14ac:dyDescent="0.25">
      <c r="D660" s="63"/>
    </row>
    <row r="661" spans="4:4" ht="15.75" customHeight="1" x14ac:dyDescent="0.25">
      <c r="D661" s="63"/>
    </row>
    <row r="662" spans="4:4" ht="15.75" customHeight="1" x14ac:dyDescent="0.25">
      <c r="D662" s="63"/>
    </row>
    <row r="663" spans="4:4" ht="15.75" customHeight="1" x14ac:dyDescent="0.25">
      <c r="D663" s="63"/>
    </row>
    <row r="664" spans="4:4" ht="15.75" customHeight="1" x14ac:dyDescent="0.25">
      <c r="D664" s="63"/>
    </row>
    <row r="665" spans="4:4" ht="15.75" customHeight="1" x14ac:dyDescent="0.25">
      <c r="D665" s="63"/>
    </row>
    <row r="666" spans="4:4" ht="15.75" customHeight="1" x14ac:dyDescent="0.25">
      <c r="D666" s="63"/>
    </row>
    <row r="667" spans="4:4" ht="15.75" customHeight="1" x14ac:dyDescent="0.25">
      <c r="D667" s="63"/>
    </row>
    <row r="668" spans="4:4" ht="15.75" customHeight="1" x14ac:dyDescent="0.25">
      <c r="D668" s="63"/>
    </row>
    <row r="669" spans="4:4" ht="15.75" customHeight="1" x14ac:dyDescent="0.25">
      <c r="D669" s="63"/>
    </row>
    <row r="670" spans="4:4" ht="15.75" customHeight="1" x14ac:dyDescent="0.25">
      <c r="D670" s="63"/>
    </row>
    <row r="671" spans="4:4" ht="15.75" customHeight="1" x14ac:dyDescent="0.25">
      <c r="D671" s="63"/>
    </row>
    <row r="672" spans="4:4" ht="15.75" customHeight="1" x14ac:dyDescent="0.25">
      <c r="D672" s="63"/>
    </row>
    <row r="673" spans="4:4" ht="15.75" customHeight="1" x14ac:dyDescent="0.25">
      <c r="D673" s="63"/>
    </row>
    <row r="674" spans="4:4" ht="15.75" customHeight="1" x14ac:dyDescent="0.25">
      <c r="D674" s="63"/>
    </row>
    <row r="675" spans="4:4" ht="15.75" customHeight="1" x14ac:dyDescent="0.25">
      <c r="D675" s="63"/>
    </row>
    <row r="676" spans="4:4" ht="15.75" customHeight="1" x14ac:dyDescent="0.25">
      <c r="D676" s="63"/>
    </row>
    <row r="677" spans="4:4" ht="15.75" customHeight="1" x14ac:dyDescent="0.25">
      <c r="D677" s="63"/>
    </row>
    <row r="678" spans="4:4" ht="15.75" customHeight="1" x14ac:dyDescent="0.25">
      <c r="D678" s="63"/>
    </row>
    <row r="679" spans="4:4" ht="15.75" customHeight="1" x14ac:dyDescent="0.25">
      <c r="D679" s="63"/>
    </row>
    <row r="680" spans="4:4" ht="15.75" customHeight="1" x14ac:dyDescent="0.25">
      <c r="D680" s="63"/>
    </row>
    <row r="681" spans="4:4" ht="15.75" customHeight="1" x14ac:dyDescent="0.25">
      <c r="D681" s="63"/>
    </row>
    <row r="682" spans="4:4" ht="15.75" customHeight="1" x14ac:dyDescent="0.25">
      <c r="D682" s="63"/>
    </row>
    <row r="683" spans="4:4" ht="15.75" customHeight="1" x14ac:dyDescent="0.25">
      <c r="D683" s="63"/>
    </row>
    <row r="684" spans="4:4" ht="15.75" customHeight="1" x14ac:dyDescent="0.25">
      <c r="D684" s="63"/>
    </row>
    <row r="685" spans="4:4" ht="15.75" customHeight="1" x14ac:dyDescent="0.25">
      <c r="D685" s="63"/>
    </row>
    <row r="686" spans="4:4" ht="15.75" customHeight="1" x14ac:dyDescent="0.25">
      <c r="D686" s="63"/>
    </row>
    <row r="687" spans="4:4" ht="15.75" customHeight="1" x14ac:dyDescent="0.25">
      <c r="D687" s="63"/>
    </row>
    <row r="688" spans="4:4" ht="15.75" customHeight="1" x14ac:dyDescent="0.25">
      <c r="D688" s="63"/>
    </row>
    <row r="689" spans="4:4" ht="15.75" customHeight="1" x14ac:dyDescent="0.25">
      <c r="D689" s="63"/>
    </row>
    <row r="690" spans="4:4" ht="15.75" customHeight="1" x14ac:dyDescent="0.25">
      <c r="D690" s="63"/>
    </row>
    <row r="691" spans="4:4" ht="15.75" customHeight="1" x14ac:dyDescent="0.25">
      <c r="D691" s="63"/>
    </row>
    <row r="692" spans="4:4" ht="15.75" customHeight="1" x14ac:dyDescent="0.25">
      <c r="D692" s="63"/>
    </row>
    <row r="693" spans="4:4" ht="15.75" customHeight="1" x14ac:dyDescent="0.25">
      <c r="D693" s="63"/>
    </row>
    <row r="694" spans="4:4" ht="15.75" customHeight="1" x14ac:dyDescent="0.25">
      <c r="D694" s="63"/>
    </row>
    <row r="695" spans="4:4" ht="15.75" customHeight="1" x14ac:dyDescent="0.25">
      <c r="D695" s="63"/>
    </row>
    <row r="696" spans="4:4" ht="15.75" customHeight="1" x14ac:dyDescent="0.25">
      <c r="D696" s="63"/>
    </row>
    <row r="697" spans="4:4" ht="15.75" customHeight="1" x14ac:dyDescent="0.25">
      <c r="D697" s="63"/>
    </row>
    <row r="698" spans="4:4" ht="15.75" customHeight="1" x14ac:dyDescent="0.25">
      <c r="D698" s="63"/>
    </row>
    <row r="699" spans="4:4" ht="15.75" customHeight="1" x14ac:dyDescent="0.25">
      <c r="D699" s="63"/>
    </row>
    <row r="700" spans="4:4" ht="15.75" customHeight="1" x14ac:dyDescent="0.25">
      <c r="D700" s="63"/>
    </row>
    <row r="701" spans="4:4" ht="15.75" customHeight="1" x14ac:dyDescent="0.25">
      <c r="D701" s="63"/>
    </row>
    <row r="702" spans="4:4" ht="15.75" customHeight="1" x14ac:dyDescent="0.25">
      <c r="D702" s="63"/>
    </row>
    <row r="703" spans="4:4" ht="15.75" customHeight="1" x14ac:dyDescent="0.25">
      <c r="D703" s="63"/>
    </row>
    <row r="704" spans="4:4" ht="15.75" customHeight="1" x14ac:dyDescent="0.25">
      <c r="D704" s="63"/>
    </row>
    <row r="705" spans="4:4" ht="15.75" customHeight="1" x14ac:dyDescent="0.25">
      <c r="D705" s="63"/>
    </row>
    <row r="706" spans="4:4" ht="15.75" customHeight="1" x14ac:dyDescent="0.25">
      <c r="D706" s="63"/>
    </row>
    <row r="707" spans="4:4" ht="15.75" customHeight="1" x14ac:dyDescent="0.25">
      <c r="D707" s="63"/>
    </row>
    <row r="708" spans="4:4" ht="15.75" customHeight="1" x14ac:dyDescent="0.25">
      <c r="D708" s="63"/>
    </row>
    <row r="709" spans="4:4" ht="15.75" customHeight="1" x14ac:dyDescent="0.25">
      <c r="D709" s="63"/>
    </row>
    <row r="710" spans="4:4" ht="15.75" customHeight="1" x14ac:dyDescent="0.25">
      <c r="D710" s="63"/>
    </row>
    <row r="711" spans="4:4" ht="15.75" customHeight="1" x14ac:dyDescent="0.25">
      <c r="D711" s="63"/>
    </row>
    <row r="712" spans="4:4" ht="15.75" customHeight="1" x14ac:dyDescent="0.25">
      <c r="D712" s="63"/>
    </row>
    <row r="713" spans="4:4" ht="15.75" customHeight="1" x14ac:dyDescent="0.25">
      <c r="D713" s="63"/>
    </row>
    <row r="714" spans="4:4" ht="15.75" customHeight="1" x14ac:dyDescent="0.25">
      <c r="D714" s="63"/>
    </row>
    <row r="715" spans="4:4" ht="15.75" customHeight="1" x14ac:dyDescent="0.25">
      <c r="D715" s="63"/>
    </row>
    <row r="716" spans="4:4" ht="15.75" customHeight="1" x14ac:dyDescent="0.25">
      <c r="D716" s="63"/>
    </row>
    <row r="717" spans="4:4" ht="15.75" customHeight="1" x14ac:dyDescent="0.25">
      <c r="D717" s="63"/>
    </row>
    <row r="718" spans="4:4" ht="15.75" customHeight="1" x14ac:dyDescent="0.25">
      <c r="D718" s="63"/>
    </row>
    <row r="719" spans="4:4" ht="15.75" customHeight="1" x14ac:dyDescent="0.25">
      <c r="D719" s="63"/>
    </row>
    <row r="720" spans="4:4" ht="15.75" customHeight="1" x14ac:dyDescent="0.25">
      <c r="D720" s="63"/>
    </row>
    <row r="721" spans="4:4" ht="15.75" customHeight="1" x14ac:dyDescent="0.25">
      <c r="D721" s="63"/>
    </row>
    <row r="722" spans="4:4" ht="15.75" customHeight="1" x14ac:dyDescent="0.25">
      <c r="D722" s="63"/>
    </row>
    <row r="723" spans="4:4" ht="15.75" customHeight="1" x14ac:dyDescent="0.25">
      <c r="D723" s="63"/>
    </row>
    <row r="724" spans="4:4" ht="15.75" customHeight="1" x14ac:dyDescent="0.25">
      <c r="D724" s="63"/>
    </row>
    <row r="725" spans="4:4" ht="15.75" customHeight="1" x14ac:dyDescent="0.25">
      <c r="D725" s="63"/>
    </row>
    <row r="726" spans="4:4" ht="15.75" customHeight="1" x14ac:dyDescent="0.25">
      <c r="D726" s="63"/>
    </row>
    <row r="727" spans="4:4" ht="15.75" customHeight="1" x14ac:dyDescent="0.25">
      <c r="D727" s="63"/>
    </row>
    <row r="728" spans="4:4" ht="15.75" customHeight="1" x14ac:dyDescent="0.25">
      <c r="D728" s="63"/>
    </row>
    <row r="729" spans="4:4" ht="15.75" customHeight="1" x14ac:dyDescent="0.25">
      <c r="D729" s="63"/>
    </row>
    <row r="730" spans="4:4" ht="15.75" customHeight="1" x14ac:dyDescent="0.25">
      <c r="D730" s="63"/>
    </row>
    <row r="731" spans="4:4" ht="15.75" customHeight="1" x14ac:dyDescent="0.25">
      <c r="D731" s="63"/>
    </row>
    <row r="732" spans="4:4" ht="15.75" customHeight="1" x14ac:dyDescent="0.25">
      <c r="D732" s="63"/>
    </row>
    <row r="733" spans="4:4" ht="15.75" customHeight="1" x14ac:dyDescent="0.25">
      <c r="D733" s="63"/>
    </row>
    <row r="734" spans="4:4" ht="15.75" customHeight="1" x14ac:dyDescent="0.25">
      <c r="D734" s="63"/>
    </row>
    <row r="735" spans="4:4" ht="15.75" customHeight="1" x14ac:dyDescent="0.25">
      <c r="D735" s="63"/>
    </row>
    <row r="736" spans="4:4" ht="15.75" customHeight="1" x14ac:dyDescent="0.25">
      <c r="D736" s="63"/>
    </row>
    <row r="737" spans="4:4" ht="15.75" customHeight="1" x14ac:dyDescent="0.25">
      <c r="D737" s="63"/>
    </row>
    <row r="738" spans="4:4" ht="15.75" customHeight="1" x14ac:dyDescent="0.25">
      <c r="D738" s="63"/>
    </row>
    <row r="739" spans="4:4" ht="15.75" customHeight="1" x14ac:dyDescent="0.25">
      <c r="D739" s="63"/>
    </row>
    <row r="740" spans="4:4" ht="15.75" customHeight="1" x14ac:dyDescent="0.25">
      <c r="D740" s="63"/>
    </row>
    <row r="741" spans="4:4" ht="15.75" customHeight="1" x14ac:dyDescent="0.25">
      <c r="D741" s="63"/>
    </row>
    <row r="742" spans="4:4" ht="15.75" customHeight="1" x14ac:dyDescent="0.25">
      <c r="D742" s="63"/>
    </row>
    <row r="743" spans="4:4" ht="15.75" customHeight="1" x14ac:dyDescent="0.25">
      <c r="D743" s="63"/>
    </row>
    <row r="744" spans="4:4" ht="15.75" customHeight="1" x14ac:dyDescent="0.25">
      <c r="D744" s="63"/>
    </row>
    <row r="745" spans="4:4" ht="15.75" customHeight="1" x14ac:dyDescent="0.25">
      <c r="D745" s="63"/>
    </row>
    <row r="746" spans="4:4" ht="15.75" customHeight="1" x14ac:dyDescent="0.25">
      <c r="D746" s="63"/>
    </row>
    <row r="747" spans="4:4" ht="15.75" customHeight="1" x14ac:dyDescent="0.25">
      <c r="D747" s="63"/>
    </row>
    <row r="748" spans="4:4" ht="15.75" customHeight="1" x14ac:dyDescent="0.25">
      <c r="D748" s="63"/>
    </row>
    <row r="749" spans="4:4" ht="15.75" customHeight="1" x14ac:dyDescent="0.25">
      <c r="D749" s="63"/>
    </row>
    <row r="750" spans="4:4" ht="15.75" customHeight="1" x14ac:dyDescent="0.25">
      <c r="D750" s="63"/>
    </row>
    <row r="751" spans="4:4" ht="15.75" customHeight="1" x14ac:dyDescent="0.25">
      <c r="D751" s="63"/>
    </row>
    <row r="752" spans="4:4" ht="15.75" customHeight="1" x14ac:dyDescent="0.25">
      <c r="D752" s="63"/>
    </row>
    <row r="753" spans="4:4" ht="15.75" customHeight="1" x14ac:dyDescent="0.25">
      <c r="D753" s="63"/>
    </row>
    <row r="754" spans="4:4" ht="15.75" customHeight="1" x14ac:dyDescent="0.25">
      <c r="D754" s="63"/>
    </row>
    <row r="755" spans="4:4" ht="15.75" customHeight="1" x14ac:dyDescent="0.25">
      <c r="D755" s="63"/>
    </row>
    <row r="756" spans="4:4" ht="15.75" customHeight="1" x14ac:dyDescent="0.25">
      <c r="D756" s="63"/>
    </row>
    <row r="757" spans="4:4" ht="15.75" customHeight="1" x14ac:dyDescent="0.25">
      <c r="D757" s="63"/>
    </row>
    <row r="758" spans="4:4" ht="15.75" customHeight="1" x14ac:dyDescent="0.25">
      <c r="D758" s="63"/>
    </row>
    <row r="759" spans="4:4" ht="15.75" customHeight="1" x14ac:dyDescent="0.25">
      <c r="D759" s="63"/>
    </row>
    <row r="760" spans="4:4" ht="15.75" customHeight="1" x14ac:dyDescent="0.25">
      <c r="D760" s="63"/>
    </row>
    <row r="761" spans="4:4" ht="15.75" customHeight="1" x14ac:dyDescent="0.25">
      <c r="D761" s="63"/>
    </row>
    <row r="762" spans="4:4" ht="15.75" customHeight="1" x14ac:dyDescent="0.25">
      <c r="D762" s="63"/>
    </row>
    <row r="763" spans="4:4" ht="15.75" customHeight="1" x14ac:dyDescent="0.25">
      <c r="D763" s="63"/>
    </row>
    <row r="764" spans="4:4" ht="15.75" customHeight="1" x14ac:dyDescent="0.25">
      <c r="D764" s="63"/>
    </row>
    <row r="765" spans="4:4" ht="15.75" customHeight="1" x14ac:dyDescent="0.25">
      <c r="D765" s="63"/>
    </row>
    <row r="766" spans="4:4" ht="15.75" customHeight="1" x14ac:dyDescent="0.25">
      <c r="D766" s="63"/>
    </row>
    <row r="767" spans="4:4" ht="15.75" customHeight="1" x14ac:dyDescent="0.25">
      <c r="D767" s="63"/>
    </row>
    <row r="768" spans="4:4" ht="15.75" customHeight="1" x14ac:dyDescent="0.25">
      <c r="D768" s="63"/>
    </row>
    <row r="769" spans="4:4" ht="15.75" customHeight="1" x14ac:dyDescent="0.25">
      <c r="D769" s="63"/>
    </row>
    <row r="770" spans="4:4" ht="15.75" customHeight="1" x14ac:dyDescent="0.25">
      <c r="D770" s="63"/>
    </row>
    <row r="771" spans="4:4" ht="15.75" customHeight="1" x14ac:dyDescent="0.25">
      <c r="D771" s="63"/>
    </row>
    <row r="772" spans="4:4" ht="15.75" customHeight="1" x14ac:dyDescent="0.25">
      <c r="D772" s="63"/>
    </row>
    <row r="773" spans="4:4" ht="15.75" customHeight="1" x14ac:dyDescent="0.25">
      <c r="D773" s="63"/>
    </row>
    <row r="774" spans="4:4" ht="15.75" customHeight="1" x14ac:dyDescent="0.25">
      <c r="D774" s="63"/>
    </row>
    <row r="775" spans="4:4" ht="15.75" customHeight="1" x14ac:dyDescent="0.25">
      <c r="D775" s="63"/>
    </row>
    <row r="776" spans="4:4" ht="15.75" customHeight="1" x14ac:dyDescent="0.25">
      <c r="D776" s="63"/>
    </row>
    <row r="777" spans="4:4" ht="15.75" customHeight="1" x14ac:dyDescent="0.25">
      <c r="D777" s="63"/>
    </row>
    <row r="778" spans="4:4" ht="15.75" customHeight="1" x14ac:dyDescent="0.25">
      <c r="D778" s="63"/>
    </row>
    <row r="779" spans="4:4" ht="15.75" customHeight="1" x14ac:dyDescent="0.25">
      <c r="D779" s="63"/>
    </row>
    <row r="780" spans="4:4" ht="15.75" customHeight="1" x14ac:dyDescent="0.25">
      <c r="D780" s="63"/>
    </row>
    <row r="781" spans="4:4" ht="15.75" customHeight="1" x14ac:dyDescent="0.25">
      <c r="D781" s="63"/>
    </row>
    <row r="782" spans="4:4" ht="15.75" customHeight="1" x14ac:dyDescent="0.25">
      <c r="D782" s="63"/>
    </row>
    <row r="783" spans="4:4" ht="15.75" customHeight="1" x14ac:dyDescent="0.25">
      <c r="D783" s="63"/>
    </row>
    <row r="784" spans="4:4" ht="15.75" customHeight="1" x14ac:dyDescent="0.25">
      <c r="D784" s="63"/>
    </row>
    <row r="785" spans="4:4" ht="15.75" customHeight="1" x14ac:dyDescent="0.25">
      <c r="D785" s="63"/>
    </row>
    <row r="786" spans="4:4" ht="15.75" customHeight="1" x14ac:dyDescent="0.25">
      <c r="D786" s="63"/>
    </row>
    <row r="787" spans="4:4" ht="15.75" customHeight="1" x14ac:dyDescent="0.25">
      <c r="D787" s="63"/>
    </row>
    <row r="788" spans="4:4" ht="15.75" customHeight="1" x14ac:dyDescent="0.25">
      <c r="D788" s="63"/>
    </row>
    <row r="789" spans="4:4" ht="15.75" customHeight="1" x14ac:dyDescent="0.25">
      <c r="D789" s="63"/>
    </row>
    <row r="790" spans="4:4" ht="15.75" customHeight="1" x14ac:dyDescent="0.25">
      <c r="D790" s="63"/>
    </row>
    <row r="791" spans="4:4" ht="15.75" customHeight="1" x14ac:dyDescent="0.25">
      <c r="D791" s="63"/>
    </row>
    <row r="792" spans="4:4" ht="15.75" customHeight="1" x14ac:dyDescent="0.25">
      <c r="D792" s="63"/>
    </row>
    <row r="793" spans="4:4" ht="15.75" customHeight="1" x14ac:dyDescent="0.25">
      <c r="D793" s="63"/>
    </row>
    <row r="794" spans="4:4" ht="15.75" customHeight="1" x14ac:dyDescent="0.25">
      <c r="D794" s="63"/>
    </row>
    <row r="795" spans="4:4" ht="15.75" customHeight="1" x14ac:dyDescent="0.25">
      <c r="D795" s="63"/>
    </row>
    <row r="796" spans="4:4" ht="15.75" customHeight="1" x14ac:dyDescent="0.25">
      <c r="D796" s="63"/>
    </row>
    <row r="797" spans="4:4" ht="15.75" customHeight="1" x14ac:dyDescent="0.25">
      <c r="D797" s="63"/>
    </row>
    <row r="798" spans="4:4" ht="15.75" customHeight="1" x14ac:dyDescent="0.25">
      <c r="D798" s="63"/>
    </row>
    <row r="799" spans="4:4" ht="15.75" customHeight="1" x14ac:dyDescent="0.25">
      <c r="D799" s="63"/>
    </row>
    <row r="800" spans="4:4" ht="15.75" customHeight="1" x14ac:dyDescent="0.25">
      <c r="D800" s="63"/>
    </row>
    <row r="801" spans="4:4" ht="15.75" customHeight="1" x14ac:dyDescent="0.25">
      <c r="D801" s="63"/>
    </row>
    <row r="802" spans="4:4" ht="15.75" customHeight="1" x14ac:dyDescent="0.25">
      <c r="D802" s="63"/>
    </row>
    <row r="803" spans="4:4" ht="15.75" customHeight="1" x14ac:dyDescent="0.25">
      <c r="D803" s="63"/>
    </row>
    <row r="804" spans="4:4" ht="15.75" customHeight="1" x14ac:dyDescent="0.25">
      <c r="D804" s="63"/>
    </row>
    <row r="805" spans="4:4" ht="15.75" customHeight="1" x14ac:dyDescent="0.25">
      <c r="D805" s="63"/>
    </row>
    <row r="806" spans="4:4" ht="15.75" customHeight="1" x14ac:dyDescent="0.25">
      <c r="D806" s="63"/>
    </row>
    <row r="807" spans="4:4" ht="15.75" customHeight="1" x14ac:dyDescent="0.25">
      <c r="D807" s="63"/>
    </row>
    <row r="808" spans="4:4" ht="15.75" customHeight="1" x14ac:dyDescent="0.25">
      <c r="D808" s="63"/>
    </row>
    <row r="809" spans="4:4" ht="15.75" customHeight="1" x14ac:dyDescent="0.25">
      <c r="D809" s="63"/>
    </row>
    <row r="810" spans="4:4" ht="15.75" customHeight="1" x14ac:dyDescent="0.25">
      <c r="D810" s="63"/>
    </row>
    <row r="811" spans="4:4" ht="15.75" customHeight="1" x14ac:dyDescent="0.25">
      <c r="D811" s="63"/>
    </row>
    <row r="812" spans="4:4" ht="15.75" customHeight="1" x14ac:dyDescent="0.25">
      <c r="D812" s="63"/>
    </row>
    <row r="813" spans="4:4" ht="15.75" customHeight="1" x14ac:dyDescent="0.25">
      <c r="D813" s="63"/>
    </row>
    <row r="814" spans="4:4" ht="15.75" customHeight="1" x14ac:dyDescent="0.25">
      <c r="D814" s="63"/>
    </row>
    <row r="815" spans="4:4" ht="15.75" customHeight="1" x14ac:dyDescent="0.25">
      <c r="D815" s="63"/>
    </row>
    <row r="816" spans="4:4" ht="15.75" customHeight="1" x14ac:dyDescent="0.25">
      <c r="D816" s="63"/>
    </row>
    <row r="817" spans="4:4" ht="15.75" customHeight="1" x14ac:dyDescent="0.25">
      <c r="D817" s="63"/>
    </row>
    <row r="818" spans="4:4" ht="15.75" customHeight="1" x14ac:dyDescent="0.25">
      <c r="D818" s="63"/>
    </row>
    <row r="819" spans="4:4" ht="15.75" customHeight="1" x14ac:dyDescent="0.25">
      <c r="D819" s="63"/>
    </row>
    <row r="820" spans="4:4" ht="15.75" customHeight="1" x14ac:dyDescent="0.25">
      <c r="D820" s="63"/>
    </row>
    <row r="821" spans="4:4" ht="15.75" customHeight="1" x14ac:dyDescent="0.25">
      <c r="D821" s="63"/>
    </row>
    <row r="822" spans="4:4" ht="15.75" customHeight="1" x14ac:dyDescent="0.25">
      <c r="D822" s="63"/>
    </row>
    <row r="823" spans="4:4" ht="15.75" customHeight="1" x14ac:dyDescent="0.25">
      <c r="D823" s="63"/>
    </row>
    <row r="824" spans="4:4" ht="15.75" customHeight="1" x14ac:dyDescent="0.25">
      <c r="D824" s="63"/>
    </row>
    <row r="825" spans="4:4" ht="15.75" customHeight="1" x14ac:dyDescent="0.25">
      <c r="D825" s="63"/>
    </row>
    <row r="826" spans="4:4" ht="15.75" customHeight="1" x14ac:dyDescent="0.25">
      <c r="D826" s="63"/>
    </row>
    <row r="827" spans="4:4" ht="15.75" customHeight="1" x14ac:dyDescent="0.25">
      <c r="D827" s="63"/>
    </row>
    <row r="828" spans="4:4" ht="15.75" customHeight="1" x14ac:dyDescent="0.25">
      <c r="D828" s="63"/>
    </row>
    <row r="829" spans="4:4" ht="15.75" customHeight="1" x14ac:dyDescent="0.25">
      <c r="D829" s="63"/>
    </row>
    <row r="830" spans="4:4" ht="15.75" customHeight="1" x14ac:dyDescent="0.25">
      <c r="D830" s="63"/>
    </row>
    <row r="831" spans="4:4" ht="15.75" customHeight="1" x14ac:dyDescent="0.25">
      <c r="D831" s="63"/>
    </row>
    <row r="832" spans="4:4" ht="15.75" customHeight="1" x14ac:dyDescent="0.25">
      <c r="D832" s="63"/>
    </row>
    <row r="833" spans="4:4" ht="15.75" customHeight="1" x14ac:dyDescent="0.25">
      <c r="D833" s="63"/>
    </row>
    <row r="834" spans="4:4" ht="15.75" customHeight="1" x14ac:dyDescent="0.25">
      <c r="D834" s="63"/>
    </row>
    <row r="835" spans="4:4" ht="15.75" customHeight="1" x14ac:dyDescent="0.25">
      <c r="D835" s="63"/>
    </row>
    <row r="836" spans="4:4" ht="15.75" customHeight="1" x14ac:dyDescent="0.25">
      <c r="D836" s="63"/>
    </row>
    <row r="837" spans="4:4" ht="15.75" customHeight="1" x14ac:dyDescent="0.25">
      <c r="D837" s="63"/>
    </row>
    <row r="838" spans="4:4" ht="15.75" customHeight="1" x14ac:dyDescent="0.25">
      <c r="D838" s="63"/>
    </row>
    <row r="839" spans="4:4" ht="15.75" customHeight="1" x14ac:dyDescent="0.25">
      <c r="D839" s="63"/>
    </row>
    <row r="840" spans="4:4" ht="15.75" customHeight="1" x14ac:dyDescent="0.25">
      <c r="D840" s="63"/>
    </row>
    <row r="841" spans="4:4" ht="15.75" customHeight="1" x14ac:dyDescent="0.25">
      <c r="D841" s="63"/>
    </row>
    <row r="842" spans="4:4" ht="15.75" customHeight="1" x14ac:dyDescent="0.25">
      <c r="D842" s="63"/>
    </row>
    <row r="843" spans="4:4" ht="15.75" customHeight="1" x14ac:dyDescent="0.25">
      <c r="D843" s="63"/>
    </row>
    <row r="844" spans="4:4" ht="15.75" customHeight="1" x14ac:dyDescent="0.25">
      <c r="D844" s="63"/>
    </row>
    <row r="845" spans="4:4" ht="15.75" customHeight="1" x14ac:dyDescent="0.25">
      <c r="D845" s="63"/>
    </row>
    <row r="846" spans="4:4" ht="15.75" customHeight="1" x14ac:dyDescent="0.25">
      <c r="D846" s="63"/>
    </row>
    <row r="847" spans="4:4" ht="15.75" customHeight="1" x14ac:dyDescent="0.25">
      <c r="D847" s="63"/>
    </row>
    <row r="848" spans="4:4" ht="15.75" customHeight="1" x14ac:dyDescent="0.25">
      <c r="D848" s="63"/>
    </row>
    <row r="849" spans="4:4" ht="15.75" customHeight="1" x14ac:dyDescent="0.25">
      <c r="D849" s="63"/>
    </row>
    <row r="850" spans="4:4" ht="15.75" customHeight="1" x14ac:dyDescent="0.25">
      <c r="D850" s="63"/>
    </row>
    <row r="851" spans="4:4" ht="15.75" customHeight="1" x14ac:dyDescent="0.25">
      <c r="D851" s="63"/>
    </row>
    <row r="852" spans="4:4" ht="15.75" customHeight="1" x14ac:dyDescent="0.25">
      <c r="D852" s="63"/>
    </row>
    <row r="853" spans="4:4" ht="15.75" customHeight="1" x14ac:dyDescent="0.25">
      <c r="D853" s="63"/>
    </row>
    <row r="854" spans="4:4" ht="15.75" customHeight="1" x14ac:dyDescent="0.25">
      <c r="D854" s="63"/>
    </row>
    <row r="855" spans="4:4" ht="15.75" customHeight="1" x14ac:dyDescent="0.25">
      <c r="D855" s="63"/>
    </row>
    <row r="856" spans="4:4" ht="15.75" customHeight="1" x14ac:dyDescent="0.25">
      <c r="D856" s="63"/>
    </row>
    <row r="857" spans="4:4" ht="15.75" customHeight="1" x14ac:dyDescent="0.25">
      <c r="D857" s="63"/>
    </row>
    <row r="858" spans="4:4" ht="15.75" customHeight="1" x14ac:dyDescent="0.25">
      <c r="D858" s="63"/>
    </row>
    <row r="859" spans="4:4" ht="15.75" customHeight="1" x14ac:dyDescent="0.25">
      <c r="D859" s="63"/>
    </row>
    <row r="860" spans="4:4" ht="15.75" customHeight="1" x14ac:dyDescent="0.25">
      <c r="D860" s="63"/>
    </row>
    <row r="861" spans="4:4" ht="15.75" customHeight="1" x14ac:dyDescent="0.25">
      <c r="D861" s="63"/>
    </row>
    <row r="862" spans="4:4" ht="15.75" customHeight="1" x14ac:dyDescent="0.25">
      <c r="D862" s="63"/>
    </row>
    <row r="863" spans="4:4" ht="15.75" customHeight="1" x14ac:dyDescent="0.25">
      <c r="D863" s="63"/>
    </row>
    <row r="864" spans="4:4" ht="15.75" customHeight="1" x14ac:dyDescent="0.25">
      <c r="D864" s="63"/>
    </row>
    <row r="865" spans="4:4" ht="15.75" customHeight="1" x14ac:dyDescent="0.25">
      <c r="D865" s="63"/>
    </row>
    <row r="866" spans="4:4" ht="15.75" customHeight="1" x14ac:dyDescent="0.25">
      <c r="D866" s="63"/>
    </row>
    <row r="867" spans="4:4" ht="15.75" customHeight="1" x14ac:dyDescent="0.25">
      <c r="D867" s="63"/>
    </row>
    <row r="868" spans="4:4" ht="15.75" customHeight="1" x14ac:dyDescent="0.25">
      <c r="D868" s="63"/>
    </row>
    <row r="869" spans="4:4" ht="15.75" customHeight="1" x14ac:dyDescent="0.25">
      <c r="D869" s="63"/>
    </row>
    <row r="870" spans="4:4" ht="15.75" customHeight="1" x14ac:dyDescent="0.25">
      <c r="D870" s="63"/>
    </row>
    <row r="871" spans="4:4" ht="15.75" customHeight="1" x14ac:dyDescent="0.25">
      <c r="D871" s="63"/>
    </row>
    <row r="872" spans="4:4" ht="15.75" customHeight="1" x14ac:dyDescent="0.25">
      <c r="D872" s="63"/>
    </row>
    <row r="873" spans="4:4" ht="15.75" customHeight="1" x14ac:dyDescent="0.25">
      <c r="D873" s="63"/>
    </row>
    <row r="874" spans="4:4" ht="15.75" customHeight="1" x14ac:dyDescent="0.25">
      <c r="D874" s="63"/>
    </row>
    <row r="875" spans="4:4" ht="15.75" customHeight="1" x14ac:dyDescent="0.25">
      <c r="D875" s="63"/>
    </row>
    <row r="876" spans="4:4" ht="15.75" customHeight="1" x14ac:dyDescent="0.25">
      <c r="D876" s="63"/>
    </row>
    <row r="877" spans="4:4" ht="15.75" customHeight="1" x14ac:dyDescent="0.25">
      <c r="D877" s="63"/>
    </row>
    <row r="878" spans="4:4" ht="15.75" customHeight="1" x14ac:dyDescent="0.25">
      <c r="D878" s="63"/>
    </row>
    <row r="879" spans="4:4" ht="15.75" customHeight="1" x14ac:dyDescent="0.25">
      <c r="D879" s="63"/>
    </row>
    <row r="880" spans="4:4" ht="15.75" customHeight="1" x14ac:dyDescent="0.25">
      <c r="D880" s="63"/>
    </row>
    <row r="881" spans="4:4" ht="15.75" customHeight="1" x14ac:dyDescent="0.25">
      <c r="D881" s="63"/>
    </row>
    <row r="882" spans="4:4" ht="15.75" customHeight="1" x14ac:dyDescent="0.25">
      <c r="D882" s="63"/>
    </row>
    <row r="883" spans="4:4" ht="15.75" customHeight="1" x14ac:dyDescent="0.25">
      <c r="D883" s="63"/>
    </row>
    <row r="884" spans="4:4" ht="15.75" customHeight="1" x14ac:dyDescent="0.25">
      <c r="D884" s="63"/>
    </row>
    <row r="885" spans="4:4" ht="15.75" customHeight="1" x14ac:dyDescent="0.25">
      <c r="D885" s="63"/>
    </row>
    <row r="886" spans="4:4" ht="15.75" customHeight="1" x14ac:dyDescent="0.25">
      <c r="D886" s="63"/>
    </row>
    <row r="887" spans="4:4" ht="15.75" customHeight="1" x14ac:dyDescent="0.25">
      <c r="D887" s="63"/>
    </row>
    <row r="888" spans="4:4" ht="15.75" customHeight="1" x14ac:dyDescent="0.25">
      <c r="D888" s="63"/>
    </row>
    <row r="889" spans="4:4" ht="15.75" customHeight="1" x14ac:dyDescent="0.25">
      <c r="D889" s="63"/>
    </row>
    <row r="890" spans="4:4" ht="15.75" customHeight="1" x14ac:dyDescent="0.25">
      <c r="D890" s="63"/>
    </row>
    <row r="891" spans="4:4" ht="15.75" customHeight="1" x14ac:dyDescent="0.25">
      <c r="D891" s="63"/>
    </row>
    <row r="892" spans="4:4" ht="15.75" customHeight="1" x14ac:dyDescent="0.25">
      <c r="D892" s="63"/>
    </row>
    <row r="893" spans="4:4" ht="15.75" customHeight="1" x14ac:dyDescent="0.25">
      <c r="D893" s="63"/>
    </row>
    <row r="894" spans="4:4" ht="15.75" customHeight="1" x14ac:dyDescent="0.25">
      <c r="D894" s="63"/>
    </row>
    <row r="895" spans="4:4" ht="15.75" customHeight="1" x14ac:dyDescent="0.25">
      <c r="D895" s="63"/>
    </row>
    <row r="896" spans="4:4" ht="15.75" customHeight="1" x14ac:dyDescent="0.25">
      <c r="D896" s="63"/>
    </row>
    <row r="897" spans="4:4" ht="15.75" customHeight="1" x14ac:dyDescent="0.25">
      <c r="D897" s="63"/>
    </row>
    <row r="898" spans="4:4" ht="15.75" customHeight="1" x14ac:dyDescent="0.25">
      <c r="D898" s="63"/>
    </row>
    <row r="899" spans="4:4" ht="15.75" customHeight="1" x14ac:dyDescent="0.25">
      <c r="D899" s="63"/>
    </row>
    <row r="900" spans="4:4" ht="15.75" customHeight="1" x14ac:dyDescent="0.25">
      <c r="D900" s="63"/>
    </row>
    <row r="901" spans="4:4" ht="15.75" customHeight="1" x14ac:dyDescent="0.25">
      <c r="D901" s="63"/>
    </row>
    <row r="902" spans="4:4" ht="15.75" customHeight="1" x14ac:dyDescent="0.25">
      <c r="D902" s="63"/>
    </row>
    <row r="903" spans="4:4" ht="15.75" customHeight="1" x14ac:dyDescent="0.25">
      <c r="D903" s="63"/>
    </row>
    <row r="904" spans="4:4" ht="15.75" customHeight="1" x14ac:dyDescent="0.25">
      <c r="D904" s="63"/>
    </row>
    <row r="905" spans="4:4" ht="15.75" customHeight="1" x14ac:dyDescent="0.25">
      <c r="D905" s="63"/>
    </row>
    <row r="906" spans="4:4" ht="15.75" customHeight="1" x14ac:dyDescent="0.25">
      <c r="D906" s="63"/>
    </row>
    <row r="907" spans="4:4" ht="15.75" customHeight="1" x14ac:dyDescent="0.25">
      <c r="D907" s="63"/>
    </row>
    <row r="908" spans="4:4" ht="15.75" customHeight="1" x14ac:dyDescent="0.25">
      <c r="D908" s="63"/>
    </row>
    <row r="909" spans="4:4" ht="15.75" customHeight="1" x14ac:dyDescent="0.25">
      <c r="D909" s="63"/>
    </row>
    <row r="910" spans="4:4" ht="15.75" customHeight="1" x14ac:dyDescent="0.25">
      <c r="D910" s="63"/>
    </row>
    <row r="911" spans="4:4" ht="15.75" customHeight="1" x14ac:dyDescent="0.25">
      <c r="D911" s="63"/>
    </row>
    <row r="912" spans="4:4" ht="15.75" customHeight="1" x14ac:dyDescent="0.25">
      <c r="D912" s="63"/>
    </row>
    <row r="913" spans="4:4" ht="15.75" customHeight="1" x14ac:dyDescent="0.25">
      <c r="D913" s="63"/>
    </row>
    <row r="914" spans="4:4" ht="15.75" customHeight="1" x14ac:dyDescent="0.25">
      <c r="D914" s="63"/>
    </row>
    <row r="915" spans="4:4" ht="15.75" customHeight="1" x14ac:dyDescent="0.25">
      <c r="D915" s="63"/>
    </row>
    <row r="916" spans="4:4" ht="15.75" customHeight="1" x14ac:dyDescent="0.25">
      <c r="D916" s="63"/>
    </row>
    <row r="917" spans="4:4" ht="15.75" customHeight="1" x14ac:dyDescent="0.25">
      <c r="D917" s="63"/>
    </row>
    <row r="918" spans="4:4" ht="15.75" customHeight="1" x14ac:dyDescent="0.25">
      <c r="D918" s="63"/>
    </row>
    <row r="919" spans="4:4" ht="15.75" customHeight="1" x14ac:dyDescent="0.25">
      <c r="D919" s="63"/>
    </row>
    <row r="920" spans="4:4" ht="15.75" customHeight="1" x14ac:dyDescent="0.25">
      <c r="D920" s="63"/>
    </row>
    <row r="921" spans="4:4" ht="15.75" customHeight="1" x14ac:dyDescent="0.25">
      <c r="D921" s="63"/>
    </row>
    <row r="922" spans="4:4" ht="15.75" customHeight="1" x14ac:dyDescent="0.25">
      <c r="D922" s="63"/>
    </row>
    <row r="923" spans="4:4" ht="15.75" customHeight="1" x14ac:dyDescent="0.25">
      <c r="D923" s="63"/>
    </row>
    <row r="924" spans="4:4" ht="15.75" customHeight="1" x14ac:dyDescent="0.25">
      <c r="D924" s="63"/>
    </row>
    <row r="925" spans="4:4" ht="15.75" customHeight="1" x14ac:dyDescent="0.25">
      <c r="D925" s="63"/>
    </row>
    <row r="926" spans="4:4" ht="15.75" customHeight="1" x14ac:dyDescent="0.25">
      <c r="D926" s="63"/>
    </row>
    <row r="927" spans="4:4" ht="15.75" customHeight="1" x14ac:dyDescent="0.25">
      <c r="D927" s="63"/>
    </row>
    <row r="928" spans="4:4" ht="15.75" customHeight="1" x14ac:dyDescent="0.25">
      <c r="D928" s="63"/>
    </row>
    <row r="929" spans="4:4" ht="15.75" customHeight="1" x14ac:dyDescent="0.25">
      <c r="D929" s="63"/>
    </row>
    <row r="930" spans="4:4" ht="15.75" customHeight="1" x14ac:dyDescent="0.25">
      <c r="D930" s="63"/>
    </row>
    <row r="931" spans="4:4" ht="15.75" customHeight="1" x14ac:dyDescent="0.25">
      <c r="D931" s="63"/>
    </row>
    <row r="932" spans="4:4" ht="15.75" customHeight="1" x14ac:dyDescent="0.25">
      <c r="D932" s="63"/>
    </row>
    <row r="933" spans="4:4" ht="15.75" customHeight="1" x14ac:dyDescent="0.25">
      <c r="D933" s="63"/>
    </row>
    <row r="934" spans="4:4" ht="15.75" customHeight="1" x14ac:dyDescent="0.25">
      <c r="D934" s="63"/>
    </row>
    <row r="935" spans="4:4" ht="15.75" customHeight="1" x14ac:dyDescent="0.25">
      <c r="D935" s="63"/>
    </row>
    <row r="936" spans="4:4" ht="15.75" customHeight="1" x14ac:dyDescent="0.25">
      <c r="D936" s="63"/>
    </row>
    <row r="937" spans="4:4" ht="15.75" customHeight="1" x14ac:dyDescent="0.25">
      <c r="D937" s="63"/>
    </row>
  </sheetData>
  <sheetProtection password="EDDB" sheet="1" objects="1" scenarios="1"/>
  <mergeCells count="5">
    <mergeCell ref="A1:D1"/>
    <mergeCell ref="B2:D2"/>
    <mergeCell ref="B3:D3"/>
    <mergeCell ref="A4:D4"/>
    <mergeCell ref="A25:B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workbookViewId="0">
      <selection activeCell="C82" sqref="C82"/>
    </sheetView>
  </sheetViews>
  <sheetFormatPr defaultRowHeight="15" x14ac:dyDescent="0.25"/>
  <cols>
    <col min="1" max="1" width="53.42578125" style="79" customWidth="1"/>
    <col min="2" max="2" width="44.42578125" style="79" customWidth="1"/>
    <col min="3" max="3" width="32" style="79" customWidth="1"/>
    <col min="4" max="4" width="29.28515625" style="79" customWidth="1"/>
    <col min="5" max="5" width="19" style="79" customWidth="1"/>
    <col min="6" max="16384" width="9.140625" style="79"/>
  </cols>
  <sheetData>
    <row r="1" spans="1:25" x14ac:dyDescent="0.25">
      <c r="A1" s="125" t="s">
        <v>18</v>
      </c>
      <c r="B1" s="125"/>
      <c r="C1" s="125"/>
      <c r="D1" s="125"/>
      <c r="E1" s="125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25" x14ac:dyDescent="0.25">
      <c r="A2" s="80" t="s">
        <v>0</v>
      </c>
      <c r="B2" s="81" t="s">
        <v>1</v>
      </c>
      <c r="C2" s="82"/>
      <c r="D2" s="83"/>
      <c r="E2" s="84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x14ac:dyDescent="0.25">
      <c r="A3" s="64"/>
      <c r="B3" s="126"/>
      <c r="C3" s="127"/>
      <c r="D3" s="127"/>
      <c r="E3" s="127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5" x14ac:dyDescent="0.25">
      <c r="A4" s="78"/>
      <c r="B4" s="85"/>
      <c r="C4" s="85"/>
      <c r="D4" s="85"/>
      <c r="E4" s="86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</row>
    <row r="5" spans="1:25" x14ac:dyDescent="0.25">
      <c r="A5" s="78"/>
      <c r="B5" s="87"/>
      <c r="C5" s="87"/>
      <c r="D5" s="87"/>
      <c r="E5" s="8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25" x14ac:dyDescent="0.25">
      <c r="A6" s="120" t="s">
        <v>69</v>
      </c>
      <c r="B6" s="121"/>
      <c r="C6" s="121"/>
      <c r="D6" s="121"/>
      <c r="E6" s="11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</row>
    <row r="7" spans="1:25" ht="51" customHeight="1" x14ac:dyDescent="0.25">
      <c r="A7" s="90" t="s">
        <v>70</v>
      </c>
      <c r="B7" s="91" t="s">
        <v>71</v>
      </c>
      <c r="C7" s="91" t="s">
        <v>72</v>
      </c>
      <c r="D7" s="91" t="s">
        <v>73</v>
      </c>
      <c r="E7" s="92" t="s">
        <v>74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spans="1:25" x14ac:dyDescent="0.25">
      <c r="A8" s="122">
        <v>1</v>
      </c>
      <c r="B8" s="65" t="s">
        <v>75</v>
      </c>
      <c r="C8" s="66"/>
      <c r="D8" s="66"/>
      <c r="E8" s="93">
        <f>D8*C8</f>
        <v>0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25" x14ac:dyDescent="0.25">
      <c r="A9" s="123"/>
      <c r="B9" s="65" t="s">
        <v>76</v>
      </c>
      <c r="C9" s="66"/>
      <c r="D9" s="66"/>
      <c r="E9" s="93">
        <f t="shared" ref="E9:E72" si="0">D9*C9</f>
        <v>0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</row>
    <row r="10" spans="1:25" x14ac:dyDescent="0.25">
      <c r="A10" s="123"/>
      <c r="B10" s="65" t="s">
        <v>77</v>
      </c>
      <c r="C10" s="66"/>
      <c r="D10" s="66"/>
      <c r="E10" s="93">
        <f t="shared" si="0"/>
        <v>0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</row>
    <row r="11" spans="1:25" x14ac:dyDescent="0.25">
      <c r="A11" s="123"/>
      <c r="B11" s="65" t="s">
        <v>78</v>
      </c>
      <c r="C11" s="66"/>
      <c r="D11" s="66"/>
      <c r="E11" s="93">
        <f t="shared" si="0"/>
        <v>0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</row>
    <row r="12" spans="1:25" x14ac:dyDescent="0.25">
      <c r="A12" s="123"/>
      <c r="B12" s="65" t="s">
        <v>79</v>
      </c>
      <c r="C12" s="66"/>
      <c r="D12" s="66"/>
      <c r="E12" s="93">
        <f t="shared" si="0"/>
        <v>0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</row>
    <row r="13" spans="1:25" x14ac:dyDescent="0.25">
      <c r="A13" s="123"/>
      <c r="B13" s="65" t="s">
        <v>80</v>
      </c>
      <c r="C13" s="66"/>
      <c r="D13" s="66"/>
      <c r="E13" s="93">
        <f t="shared" si="0"/>
        <v>0</v>
      </c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</row>
    <row r="14" spans="1:25" x14ac:dyDescent="0.25">
      <c r="A14" s="123"/>
      <c r="B14" s="65" t="s">
        <v>81</v>
      </c>
      <c r="C14" s="66"/>
      <c r="D14" s="66"/>
      <c r="E14" s="93">
        <f t="shared" si="0"/>
        <v>0</v>
      </c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</row>
    <row r="15" spans="1:25" x14ac:dyDescent="0.25">
      <c r="A15" s="123"/>
      <c r="B15" s="65" t="s">
        <v>82</v>
      </c>
      <c r="C15" s="66"/>
      <c r="D15" s="66"/>
      <c r="E15" s="93">
        <f t="shared" si="0"/>
        <v>0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</row>
    <row r="16" spans="1:25" x14ac:dyDescent="0.25">
      <c r="A16" s="124"/>
      <c r="B16" s="65" t="s">
        <v>83</v>
      </c>
      <c r="C16" s="66"/>
      <c r="D16" s="66"/>
      <c r="E16" s="93">
        <f t="shared" si="0"/>
        <v>0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</row>
    <row r="17" spans="1:5" x14ac:dyDescent="0.25">
      <c r="A17" s="122">
        <v>2</v>
      </c>
      <c r="B17" s="65" t="s">
        <v>75</v>
      </c>
      <c r="C17" s="66"/>
      <c r="D17" s="66"/>
      <c r="E17" s="93">
        <f t="shared" si="0"/>
        <v>0</v>
      </c>
    </row>
    <row r="18" spans="1:5" x14ac:dyDescent="0.25">
      <c r="A18" s="123"/>
      <c r="B18" s="65" t="s">
        <v>76</v>
      </c>
      <c r="C18" s="66"/>
      <c r="D18" s="66"/>
      <c r="E18" s="93">
        <f t="shared" si="0"/>
        <v>0</v>
      </c>
    </row>
    <row r="19" spans="1:5" x14ac:dyDescent="0.25">
      <c r="A19" s="123"/>
      <c r="B19" s="65" t="s">
        <v>77</v>
      </c>
      <c r="C19" s="66"/>
      <c r="D19" s="66"/>
      <c r="E19" s="93">
        <f t="shared" si="0"/>
        <v>0</v>
      </c>
    </row>
    <row r="20" spans="1:5" x14ac:dyDescent="0.25">
      <c r="A20" s="123"/>
      <c r="B20" s="65" t="s">
        <v>78</v>
      </c>
      <c r="C20" s="66"/>
      <c r="D20" s="66"/>
      <c r="E20" s="93">
        <f t="shared" si="0"/>
        <v>0</v>
      </c>
    </row>
    <row r="21" spans="1:5" x14ac:dyDescent="0.25">
      <c r="A21" s="123"/>
      <c r="B21" s="65" t="s">
        <v>79</v>
      </c>
      <c r="C21" s="66"/>
      <c r="D21" s="66"/>
      <c r="E21" s="93">
        <f t="shared" si="0"/>
        <v>0</v>
      </c>
    </row>
    <row r="22" spans="1:5" x14ac:dyDescent="0.25">
      <c r="A22" s="123"/>
      <c r="B22" s="65" t="s">
        <v>80</v>
      </c>
      <c r="C22" s="66"/>
      <c r="D22" s="66"/>
      <c r="E22" s="93">
        <f t="shared" si="0"/>
        <v>0</v>
      </c>
    </row>
    <row r="23" spans="1:5" x14ac:dyDescent="0.25">
      <c r="A23" s="123"/>
      <c r="B23" s="65" t="s">
        <v>81</v>
      </c>
      <c r="C23" s="66"/>
      <c r="D23" s="66"/>
      <c r="E23" s="93">
        <f t="shared" si="0"/>
        <v>0</v>
      </c>
    </row>
    <row r="24" spans="1:5" x14ac:dyDescent="0.25">
      <c r="A24" s="123"/>
      <c r="B24" s="65" t="s">
        <v>82</v>
      </c>
      <c r="C24" s="66"/>
      <c r="D24" s="66"/>
      <c r="E24" s="93">
        <f t="shared" si="0"/>
        <v>0</v>
      </c>
    </row>
    <row r="25" spans="1:5" x14ac:dyDescent="0.25">
      <c r="A25" s="124"/>
      <c r="B25" s="65" t="s">
        <v>83</v>
      </c>
      <c r="C25" s="66"/>
      <c r="D25" s="66"/>
      <c r="E25" s="93">
        <f t="shared" si="0"/>
        <v>0</v>
      </c>
    </row>
    <row r="26" spans="1:5" x14ac:dyDescent="0.25">
      <c r="A26" s="122">
        <v>3</v>
      </c>
      <c r="B26" s="65" t="s">
        <v>75</v>
      </c>
      <c r="C26" s="66"/>
      <c r="D26" s="66"/>
      <c r="E26" s="93">
        <f t="shared" si="0"/>
        <v>0</v>
      </c>
    </row>
    <row r="27" spans="1:5" x14ac:dyDescent="0.25">
      <c r="A27" s="123"/>
      <c r="B27" s="65" t="s">
        <v>76</v>
      </c>
      <c r="C27" s="66"/>
      <c r="D27" s="66"/>
      <c r="E27" s="93">
        <f t="shared" si="0"/>
        <v>0</v>
      </c>
    </row>
    <row r="28" spans="1:5" x14ac:dyDescent="0.25">
      <c r="A28" s="123"/>
      <c r="B28" s="65" t="s">
        <v>77</v>
      </c>
      <c r="C28" s="66"/>
      <c r="D28" s="66"/>
      <c r="E28" s="93">
        <f t="shared" si="0"/>
        <v>0</v>
      </c>
    </row>
    <row r="29" spans="1:5" x14ac:dyDescent="0.25">
      <c r="A29" s="123"/>
      <c r="B29" s="65" t="s">
        <v>78</v>
      </c>
      <c r="C29" s="66"/>
      <c r="D29" s="66"/>
      <c r="E29" s="93">
        <f t="shared" si="0"/>
        <v>0</v>
      </c>
    </row>
    <row r="30" spans="1:5" x14ac:dyDescent="0.25">
      <c r="A30" s="123"/>
      <c r="B30" s="65" t="s">
        <v>79</v>
      </c>
      <c r="C30" s="66"/>
      <c r="D30" s="66"/>
      <c r="E30" s="93">
        <f t="shared" si="0"/>
        <v>0</v>
      </c>
    </row>
    <row r="31" spans="1:5" x14ac:dyDescent="0.25">
      <c r="A31" s="123"/>
      <c r="B31" s="65" t="s">
        <v>80</v>
      </c>
      <c r="C31" s="66"/>
      <c r="D31" s="66"/>
      <c r="E31" s="93">
        <f t="shared" si="0"/>
        <v>0</v>
      </c>
    </row>
    <row r="32" spans="1:5" x14ac:dyDescent="0.25">
      <c r="A32" s="123"/>
      <c r="B32" s="65" t="s">
        <v>81</v>
      </c>
      <c r="C32" s="66"/>
      <c r="D32" s="66"/>
      <c r="E32" s="93">
        <f t="shared" si="0"/>
        <v>0</v>
      </c>
    </row>
    <row r="33" spans="1:5" x14ac:dyDescent="0.25">
      <c r="A33" s="123"/>
      <c r="B33" s="65" t="s">
        <v>82</v>
      </c>
      <c r="C33" s="66"/>
      <c r="D33" s="66"/>
      <c r="E33" s="93">
        <f t="shared" si="0"/>
        <v>0</v>
      </c>
    </row>
    <row r="34" spans="1:5" x14ac:dyDescent="0.25">
      <c r="A34" s="124"/>
      <c r="B34" s="65" t="s">
        <v>83</v>
      </c>
      <c r="C34" s="66"/>
      <c r="D34" s="66"/>
      <c r="E34" s="93">
        <f t="shared" si="0"/>
        <v>0</v>
      </c>
    </row>
    <row r="35" spans="1:5" x14ac:dyDescent="0.25">
      <c r="A35" s="122">
        <v>4</v>
      </c>
      <c r="B35" s="65" t="s">
        <v>75</v>
      </c>
      <c r="C35" s="66"/>
      <c r="D35" s="66"/>
      <c r="E35" s="93">
        <f t="shared" si="0"/>
        <v>0</v>
      </c>
    </row>
    <row r="36" spans="1:5" x14ac:dyDescent="0.25">
      <c r="A36" s="123"/>
      <c r="B36" s="65" t="s">
        <v>76</v>
      </c>
      <c r="C36" s="66"/>
      <c r="D36" s="66"/>
      <c r="E36" s="93">
        <f t="shared" si="0"/>
        <v>0</v>
      </c>
    </row>
    <row r="37" spans="1:5" x14ac:dyDescent="0.25">
      <c r="A37" s="123"/>
      <c r="B37" s="65" t="s">
        <v>77</v>
      </c>
      <c r="C37" s="66"/>
      <c r="D37" s="66"/>
      <c r="E37" s="93">
        <f t="shared" si="0"/>
        <v>0</v>
      </c>
    </row>
    <row r="38" spans="1:5" x14ac:dyDescent="0.25">
      <c r="A38" s="123"/>
      <c r="B38" s="65" t="s">
        <v>78</v>
      </c>
      <c r="C38" s="66"/>
      <c r="D38" s="66"/>
      <c r="E38" s="93">
        <f t="shared" si="0"/>
        <v>0</v>
      </c>
    </row>
    <row r="39" spans="1:5" x14ac:dyDescent="0.25">
      <c r="A39" s="123"/>
      <c r="B39" s="65" t="s">
        <v>79</v>
      </c>
      <c r="C39" s="66"/>
      <c r="D39" s="66"/>
      <c r="E39" s="93">
        <f t="shared" si="0"/>
        <v>0</v>
      </c>
    </row>
    <row r="40" spans="1:5" x14ac:dyDescent="0.25">
      <c r="A40" s="123"/>
      <c r="B40" s="65" t="s">
        <v>80</v>
      </c>
      <c r="C40" s="66"/>
      <c r="D40" s="66"/>
      <c r="E40" s="93">
        <f t="shared" si="0"/>
        <v>0</v>
      </c>
    </row>
    <row r="41" spans="1:5" x14ac:dyDescent="0.25">
      <c r="A41" s="123"/>
      <c r="B41" s="65" t="s">
        <v>81</v>
      </c>
      <c r="C41" s="66"/>
      <c r="D41" s="66"/>
      <c r="E41" s="93">
        <f t="shared" si="0"/>
        <v>0</v>
      </c>
    </row>
    <row r="42" spans="1:5" x14ac:dyDescent="0.25">
      <c r="A42" s="123"/>
      <c r="B42" s="65" t="s">
        <v>82</v>
      </c>
      <c r="C42" s="66"/>
      <c r="D42" s="66"/>
      <c r="E42" s="93">
        <f t="shared" si="0"/>
        <v>0</v>
      </c>
    </row>
    <row r="43" spans="1:5" x14ac:dyDescent="0.25">
      <c r="A43" s="124"/>
      <c r="B43" s="65" t="s">
        <v>83</v>
      </c>
      <c r="C43" s="66"/>
      <c r="D43" s="66"/>
      <c r="E43" s="93">
        <f t="shared" si="0"/>
        <v>0</v>
      </c>
    </row>
    <row r="44" spans="1:5" x14ac:dyDescent="0.25">
      <c r="A44" s="122">
        <v>5</v>
      </c>
      <c r="B44" s="65" t="s">
        <v>75</v>
      </c>
      <c r="C44" s="66"/>
      <c r="D44" s="66"/>
      <c r="E44" s="93">
        <f t="shared" si="0"/>
        <v>0</v>
      </c>
    </row>
    <row r="45" spans="1:5" x14ac:dyDescent="0.25">
      <c r="A45" s="123"/>
      <c r="B45" s="65" t="s">
        <v>76</v>
      </c>
      <c r="C45" s="66"/>
      <c r="D45" s="66"/>
      <c r="E45" s="93">
        <f t="shared" si="0"/>
        <v>0</v>
      </c>
    </row>
    <row r="46" spans="1:5" x14ac:dyDescent="0.25">
      <c r="A46" s="123"/>
      <c r="B46" s="65" t="s">
        <v>77</v>
      </c>
      <c r="C46" s="66"/>
      <c r="D46" s="66"/>
      <c r="E46" s="93">
        <f t="shared" si="0"/>
        <v>0</v>
      </c>
    </row>
    <row r="47" spans="1:5" x14ac:dyDescent="0.25">
      <c r="A47" s="123"/>
      <c r="B47" s="65" t="s">
        <v>78</v>
      </c>
      <c r="C47" s="66"/>
      <c r="D47" s="66"/>
      <c r="E47" s="93">
        <f t="shared" si="0"/>
        <v>0</v>
      </c>
    </row>
    <row r="48" spans="1:5" x14ac:dyDescent="0.25">
      <c r="A48" s="123"/>
      <c r="B48" s="65" t="s">
        <v>79</v>
      </c>
      <c r="C48" s="66"/>
      <c r="D48" s="66"/>
      <c r="E48" s="93">
        <f t="shared" si="0"/>
        <v>0</v>
      </c>
    </row>
    <row r="49" spans="1:5" x14ac:dyDescent="0.25">
      <c r="A49" s="123"/>
      <c r="B49" s="65" t="s">
        <v>80</v>
      </c>
      <c r="C49" s="66"/>
      <c r="D49" s="66"/>
      <c r="E49" s="93">
        <f t="shared" si="0"/>
        <v>0</v>
      </c>
    </row>
    <row r="50" spans="1:5" x14ac:dyDescent="0.25">
      <c r="A50" s="123"/>
      <c r="B50" s="65" t="s">
        <v>81</v>
      </c>
      <c r="C50" s="66"/>
      <c r="D50" s="66"/>
      <c r="E50" s="93">
        <f t="shared" si="0"/>
        <v>0</v>
      </c>
    </row>
    <row r="51" spans="1:5" x14ac:dyDescent="0.25">
      <c r="A51" s="123"/>
      <c r="B51" s="65" t="s">
        <v>82</v>
      </c>
      <c r="C51" s="66"/>
      <c r="D51" s="66"/>
      <c r="E51" s="93">
        <f t="shared" si="0"/>
        <v>0</v>
      </c>
    </row>
    <row r="52" spans="1:5" x14ac:dyDescent="0.25">
      <c r="A52" s="124"/>
      <c r="B52" s="65" t="s">
        <v>83</v>
      </c>
      <c r="C52" s="66"/>
      <c r="D52" s="66"/>
      <c r="E52" s="93">
        <f t="shared" si="0"/>
        <v>0</v>
      </c>
    </row>
    <row r="53" spans="1:5" x14ac:dyDescent="0.25">
      <c r="A53" s="122">
        <v>6</v>
      </c>
      <c r="B53" s="65" t="s">
        <v>75</v>
      </c>
      <c r="C53" s="66"/>
      <c r="D53" s="66"/>
      <c r="E53" s="93">
        <f t="shared" si="0"/>
        <v>0</v>
      </c>
    </row>
    <row r="54" spans="1:5" x14ac:dyDescent="0.25">
      <c r="A54" s="123"/>
      <c r="B54" s="65" t="s">
        <v>76</v>
      </c>
      <c r="C54" s="66"/>
      <c r="D54" s="66"/>
      <c r="E54" s="93">
        <f t="shared" si="0"/>
        <v>0</v>
      </c>
    </row>
    <row r="55" spans="1:5" x14ac:dyDescent="0.25">
      <c r="A55" s="123"/>
      <c r="B55" s="65" t="s">
        <v>77</v>
      </c>
      <c r="C55" s="66"/>
      <c r="D55" s="66"/>
      <c r="E55" s="93">
        <f t="shared" si="0"/>
        <v>0</v>
      </c>
    </row>
    <row r="56" spans="1:5" x14ac:dyDescent="0.25">
      <c r="A56" s="123"/>
      <c r="B56" s="65" t="s">
        <v>78</v>
      </c>
      <c r="C56" s="66"/>
      <c r="D56" s="66"/>
      <c r="E56" s="93">
        <f t="shared" si="0"/>
        <v>0</v>
      </c>
    </row>
    <row r="57" spans="1:5" x14ac:dyDescent="0.25">
      <c r="A57" s="123"/>
      <c r="B57" s="65" t="s">
        <v>79</v>
      </c>
      <c r="C57" s="66"/>
      <c r="D57" s="66"/>
      <c r="E57" s="93">
        <f t="shared" si="0"/>
        <v>0</v>
      </c>
    </row>
    <row r="58" spans="1:5" x14ac:dyDescent="0.25">
      <c r="A58" s="123"/>
      <c r="B58" s="65" t="s">
        <v>80</v>
      </c>
      <c r="C58" s="66"/>
      <c r="D58" s="66"/>
      <c r="E58" s="93">
        <f t="shared" si="0"/>
        <v>0</v>
      </c>
    </row>
    <row r="59" spans="1:5" x14ac:dyDescent="0.25">
      <c r="A59" s="123"/>
      <c r="B59" s="65" t="s">
        <v>81</v>
      </c>
      <c r="C59" s="66"/>
      <c r="D59" s="66"/>
      <c r="E59" s="93">
        <f t="shared" si="0"/>
        <v>0</v>
      </c>
    </row>
    <row r="60" spans="1:5" x14ac:dyDescent="0.25">
      <c r="A60" s="123"/>
      <c r="B60" s="65" t="s">
        <v>82</v>
      </c>
      <c r="C60" s="66"/>
      <c r="D60" s="66"/>
      <c r="E60" s="93">
        <f t="shared" si="0"/>
        <v>0</v>
      </c>
    </row>
    <row r="61" spans="1:5" x14ac:dyDescent="0.25">
      <c r="A61" s="124"/>
      <c r="B61" s="65" t="s">
        <v>83</v>
      </c>
      <c r="C61" s="66"/>
      <c r="D61" s="66"/>
      <c r="E61" s="93">
        <f t="shared" si="0"/>
        <v>0</v>
      </c>
    </row>
    <row r="62" spans="1:5" x14ac:dyDescent="0.25">
      <c r="A62" s="122">
        <v>7</v>
      </c>
      <c r="B62" s="65" t="s">
        <v>75</v>
      </c>
      <c r="C62" s="66"/>
      <c r="D62" s="66"/>
      <c r="E62" s="93">
        <f t="shared" si="0"/>
        <v>0</v>
      </c>
    </row>
    <row r="63" spans="1:5" x14ac:dyDescent="0.25">
      <c r="A63" s="123"/>
      <c r="B63" s="65" t="s">
        <v>76</v>
      </c>
      <c r="C63" s="66"/>
      <c r="D63" s="66"/>
      <c r="E63" s="93">
        <f t="shared" si="0"/>
        <v>0</v>
      </c>
    </row>
    <row r="64" spans="1:5" x14ac:dyDescent="0.25">
      <c r="A64" s="123"/>
      <c r="B64" s="65" t="s">
        <v>77</v>
      </c>
      <c r="C64" s="66"/>
      <c r="D64" s="66"/>
      <c r="E64" s="93">
        <f t="shared" si="0"/>
        <v>0</v>
      </c>
    </row>
    <row r="65" spans="1:5" x14ac:dyDescent="0.25">
      <c r="A65" s="123"/>
      <c r="B65" s="65" t="s">
        <v>78</v>
      </c>
      <c r="C65" s="66"/>
      <c r="D65" s="66"/>
      <c r="E65" s="93">
        <f t="shared" si="0"/>
        <v>0</v>
      </c>
    </row>
    <row r="66" spans="1:5" x14ac:dyDescent="0.25">
      <c r="A66" s="123"/>
      <c r="B66" s="65" t="s">
        <v>79</v>
      </c>
      <c r="C66" s="66"/>
      <c r="D66" s="66"/>
      <c r="E66" s="93">
        <f t="shared" si="0"/>
        <v>0</v>
      </c>
    </row>
    <row r="67" spans="1:5" x14ac:dyDescent="0.25">
      <c r="A67" s="123"/>
      <c r="B67" s="65" t="s">
        <v>80</v>
      </c>
      <c r="C67" s="66"/>
      <c r="D67" s="66"/>
      <c r="E67" s="93">
        <f t="shared" si="0"/>
        <v>0</v>
      </c>
    </row>
    <row r="68" spans="1:5" x14ac:dyDescent="0.25">
      <c r="A68" s="123"/>
      <c r="B68" s="65" t="s">
        <v>81</v>
      </c>
      <c r="C68" s="66"/>
      <c r="D68" s="66"/>
      <c r="E68" s="93">
        <f t="shared" si="0"/>
        <v>0</v>
      </c>
    </row>
    <row r="69" spans="1:5" x14ac:dyDescent="0.25">
      <c r="A69" s="123"/>
      <c r="B69" s="65" t="s">
        <v>82</v>
      </c>
      <c r="C69" s="66"/>
      <c r="D69" s="66"/>
      <c r="E69" s="93">
        <f t="shared" si="0"/>
        <v>0</v>
      </c>
    </row>
    <row r="70" spans="1:5" x14ac:dyDescent="0.25">
      <c r="A70" s="124"/>
      <c r="B70" s="65" t="s">
        <v>83</v>
      </c>
      <c r="C70" s="66"/>
      <c r="D70" s="66"/>
      <c r="E70" s="93">
        <f t="shared" si="0"/>
        <v>0</v>
      </c>
    </row>
    <row r="71" spans="1:5" x14ac:dyDescent="0.25">
      <c r="A71" s="122">
        <v>8</v>
      </c>
      <c r="B71" s="65" t="s">
        <v>75</v>
      </c>
      <c r="C71" s="66"/>
      <c r="D71" s="66"/>
      <c r="E71" s="93">
        <f t="shared" si="0"/>
        <v>0</v>
      </c>
    </row>
    <row r="72" spans="1:5" x14ac:dyDescent="0.25">
      <c r="A72" s="123"/>
      <c r="B72" s="65" t="s">
        <v>76</v>
      </c>
      <c r="C72" s="66"/>
      <c r="D72" s="66"/>
      <c r="E72" s="93">
        <f t="shared" si="0"/>
        <v>0</v>
      </c>
    </row>
    <row r="73" spans="1:5" x14ac:dyDescent="0.25">
      <c r="A73" s="123"/>
      <c r="B73" s="65" t="s">
        <v>77</v>
      </c>
      <c r="C73" s="66"/>
      <c r="D73" s="66"/>
      <c r="E73" s="93">
        <f t="shared" ref="E73:E79" si="1">D73*C73</f>
        <v>0</v>
      </c>
    </row>
    <row r="74" spans="1:5" x14ac:dyDescent="0.25">
      <c r="A74" s="123"/>
      <c r="B74" s="65" t="s">
        <v>78</v>
      </c>
      <c r="C74" s="66"/>
      <c r="D74" s="66"/>
      <c r="E74" s="93">
        <f t="shared" si="1"/>
        <v>0</v>
      </c>
    </row>
    <row r="75" spans="1:5" x14ac:dyDescent="0.25">
      <c r="A75" s="123"/>
      <c r="B75" s="65" t="s">
        <v>79</v>
      </c>
      <c r="C75" s="66"/>
      <c r="D75" s="66"/>
      <c r="E75" s="93">
        <f t="shared" si="1"/>
        <v>0</v>
      </c>
    </row>
    <row r="76" spans="1:5" x14ac:dyDescent="0.25">
      <c r="A76" s="123"/>
      <c r="B76" s="65" t="s">
        <v>80</v>
      </c>
      <c r="C76" s="66"/>
      <c r="D76" s="66"/>
      <c r="E76" s="93">
        <f t="shared" si="1"/>
        <v>0</v>
      </c>
    </row>
    <row r="77" spans="1:5" x14ac:dyDescent="0.25">
      <c r="A77" s="123"/>
      <c r="B77" s="65" t="s">
        <v>81</v>
      </c>
      <c r="C77" s="66"/>
      <c r="D77" s="66"/>
      <c r="E77" s="93">
        <f t="shared" si="1"/>
        <v>0</v>
      </c>
    </row>
    <row r="78" spans="1:5" x14ac:dyDescent="0.25">
      <c r="A78" s="123"/>
      <c r="B78" s="65" t="s">
        <v>82</v>
      </c>
      <c r="C78" s="66"/>
      <c r="D78" s="66"/>
      <c r="E78" s="93">
        <f t="shared" si="1"/>
        <v>0</v>
      </c>
    </row>
    <row r="79" spans="1:5" x14ac:dyDescent="0.25">
      <c r="A79" s="124"/>
      <c r="B79" s="65" t="s">
        <v>83</v>
      </c>
      <c r="C79" s="66"/>
      <c r="D79" s="66"/>
      <c r="E79" s="93">
        <f t="shared" si="1"/>
        <v>0</v>
      </c>
    </row>
    <row r="80" spans="1:5" x14ac:dyDescent="0.25">
      <c r="A80" s="128" t="s">
        <v>84</v>
      </c>
      <c r="B80" s="129"/>
      <c r="C80" s="95">
        <f t="shared" ref="C80:D80" si="2">SUM(C8:C79)</f>
        <v>0</v>
      </c>
      <c r="D80" s="95">
        <f t="shared" si="2"/>
        <v>0</v>
      </c>
      <c r="E80" s="95">
        <f>SUM(E8:E79)</f>
        <v>0</v>
      </c>
    </row>
    <row r="81" spans="1:4" ht="18.75" x14ac:dyDescent="0.3">
      <c r="A81" s="96"/>
      <c r="B81" s="96"/>
      <c r="C81" s="97"/>
      <c r="D81" s="98"/>
    </row>
    <row r="82" spans="1:4" ht="18.75" x14ac:dyDescent="0.3">
      <c r="A82" s="118" t="s">
        <v>85</v>
      </c>
      <c r="B82" s="119"/>
      <c r="C82" s="99" t="e">
        <f>E80/D80</f>
        <v>#DIV/0!</v>
      </c>
      <c r="D82" s="98"/>
    </row>
    <row r="83" spans="1:4" x14ac:dyDescent="0.25">
      <c r="A83" s="78"/>
      <c r="B83" s="78"/>
      <c r="C83" s="78"/>
      <c r="D83" s="78"/>
    </row>
    <row r="84" spans="1:4" x14ac:dyDescent="0.25">
      <c r="A84" s="78"/>
      <c r="B84" s="78"/>
      <c r="C84" s="78"/>
      <c r="D84" s="78"/>
    </row>
    <row r="85" spans="1:4" x14ac:dyDescent="0.25">
      <c r="A85" s="78"/>
      <c r="B85" s="78"/>
      <c r="C85" s="78"/>
      <c r="D85" s="78"/>
    </row>
    <row r="86" spans="1:4" x14ac:dyDescent="0.25">
      <c r="A86" s="78"/>
      <c r="B86" s="78"/>
      <c r="C86" s="78"/>
      <c r="D86" s="78"/>
    </row>
    <row r="87" spans="1:4" x14ac:dyDescent="0.25">
      <c r="A87" s="78"/>
      <c r="B87" s="78"/>
      <c r="C87" s="78"/>
      <c r="D87" s="78"/>
    </row>
    <row r="88" spans="1:4" x14ac:dyDescent="0.25">
      <c r="A88" s="78"/>
      <c r="B88" s="78"/>
      <c r="C88" s="78"/>
      <c r="D88" s="78"/>
    </row>
    <row r="89" spans="1:4" x14ac:dyDescent="0.25">
      <c r="A89" s="78"/>
      <c r="B89" s="78"/>
      <c r="C89" s="78"/>
      <c r="D89" s="78"/>
    </row>
    <row r="90" spans="1:4" x14ac:dyDescent="0.25">
      <c r="A90" s="78"/>
      <c r="B90" s="78"/>
      <c r="C90" s="78"/>
      <c r="D90" s="78"/>
    </row>
    <row r="91" spans="1:4" x14ac:dyDescent="0.25">
      <c r="A91" s="78"/>
      <c r="B91" s="78"/>
      <c r="C91" s="78"/>
      <c r="D91" s="78"/>
    </row>
    <row r="92" spans="1:4" x14ac:dyDescent="0.25">
      <c r="A92" s="78"/>
      <c r="B92" s="78"/>
      <c r="C92" s="78"/>
      <c r="D92" s="78"/>
    </row>
    <row r="93" spans="1:4" x14ac:dyDescent="0.25">
      <c r="A93" s="78"/>
      <c r="B93" s="78"/>
      <c r="C93" s="78"/>
      <c r="D93" s="78"/>
    </row>
    <row r="94" spans="1:4" x14ac:dyDescent="0.25">
      <c r="A94" s="78"/>
      <c r="B94" s="78"/>
      <c r="C94" s="78"/>
      <c r="D94" s="78"/>
    </row>
    <row r="95" spans="1:4" x14ac:dyDescent="0.25">
      <c r="A95" s="78"/>
      <c r="B95" s="78"/>
      <c r="C95" s="78"/>
      <c r="D95" s="78"/>
    </row>
    <row r="96" spans="1:4" x14ac:dyDescent="0.25">
      <c r="A96" s="78"/>
      <c r="B96" s="78"/>
      <c r="C96" s="78"/>
      <c r="D96" s="78"/>
    </row>
  </sheetData>
  <sheetProtection password="EDDB" sheet="1" objects="1" scenarios="1"/>
  <mergeCells count="13">
    <mergeCell ref="A1:E1"/>
    <mergeCell ref="B3:E3"/>
    <mergeCell ref="A80:B80"/>
    <mergeCell ref="A82:B82"/>
    <mergeCell ref="A6:E6"/>
    <mergeCell ref="A8:A16"/>
    <mergeCell ref="A17:A25"/>
    <mergeCell ref="A26:A34"/>
    <mergeCell ref="A35:A43"/>
    <mergeCell ref="A44:A52"/>
    <mergeCell ref="A53:A61"/>
    <mergeCell ref="A62:A70"/>
    <mergeCell ref="A71:A79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workbookViewId="0">
      <selection activeCell="B7" sqref="B7"/>
    </sheetView>
  </sheetViews>
  <sheetFormatPr defaultRowHeight="15" x14ac:dyDescent="0.25"/>
  <cols>
    <col min="1" max="1" width="109.5703125" style="79" customWidth="1"/>
    <col min="2" max="2" width="33.42578125" style="79" customWidth="1"/>
    <col min="3" max="3" width="31.5703125" style="79" customWidth="1"/>
    <col min="4" max="4" width="2.5703125" style="79" customWidth="1"/>
    <col min="5" max="5" width="9.85546875" style="79" customWidth="1"/>
    <col min="6" max="16384" width="9.140625" style="79"/>
  </cols>
  <sheetData>
    <row r="1" spans="1:22" ht="127.5" customHeight="1" x14ac:dyDescent="0.25">
      <c r="A1" s="130" t="s">
        <v>86</v>
      </c>
      <c r="B1" s="130"/>
      <c r="C1" s="130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2" x14ac:dyDescent="0.25">
      <c r="A2" s="67" t="s">
        <v>87</v>
      </c>
      <c r="B2" s="68" t="s">
        <v>88</v>
      </c>
      <c r="C2" s="68" t="s">
        <v>89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 x14ac:dyDescent="0.25">
      <c r="A3" s="131"/>
      <c r="B3" s="132"/>
      <c r="C3" s="132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x14ac:dyDescent="0.25">
      <c r="A4" s="69" t="s">
        <v>37</v>
      </c>
      <c r="B4" s="70"/>
      <c r="C4" s="70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2" x14ac:dyDescent="0.25">
      <c r="A5" s="71" t="s">
        <v>90</v>
      </c>
      <c r="B5" s="72" t="s">
        <v>91</v>
      </c>
      <c r="C5" s="72" t="s">
        <v>91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</row>
    <row r="6" spans="1:22" x14ac:dyDescent="0.25">
      <c r="A6" s="73" t="s">
        <v>92</v>
      </c>
      <c r="B6" s="134"/>
      <c r="C6" s="13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</row>
    <row r="7" spans="1:22" x14ac:dyDescent="0.25">
      <c r="A7" s="73" t="s">
        <v>93</v>
      </c>
      <c r="B7" s="135"/>
      <c r="C7" s="135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</row>
    <row r="8" spans="1:22" ht="25.5" x14ac:dyDescent="0.25">
      <c r="A8" s="71" t="s">
        <v>94</v>
      </c>
      <c r="B8" s="72" t="s">
        <v>95</v>
      </c>
      <c r="C8" s="72" t="s">
        <v>95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</row>
    <row r="9" spans="1:22" x14ac:dyDescent="0.25">
      <c r="A9" s="73" t="s">
        <v>96</v>
      </c>
      <c r="B9" s="134"/>
      <c r="C9" s="13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</row>
    <row r="10" spans="1:22" x14ac:dyDescent="0.25">
      <c r="A10" s="73" t="s">
        <v>97</v>
      </c>
      <c r="B10" s="135"/>
      <c r="C10" s="135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</row>
    <row r="11" spans="1:22" ht="25.5" x14ac:dyDescent="0.25">
      <c r="A11" s="71" t="s">
        <v>98</v>
      </c>
      <c r="B11" s="72" t="s">
        <v>95</v>
      </c>
      <c r="C11" s="72" t="s">
        <v>95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</row>
    <row r="12" spans="1:22" x14ac:dyDescent="0.25">
      <c r="A12" s="73" t="s">
        <v>99</v>
      </c>
      <c r="B12" s="134"/>
      <c r="C12" s="13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</row>
    <row r="13" spans="1:22" x14ac:dyDescent="0.25">
      <c r="A13" s="73" t="s">
        <v>100</v>
      </c>
      <c r="B13" s="135"/>
      <c r="C13" s="135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</row>
    <row r="14" spans="1:22" ht="25.5" x14ac:dyDescent="0.25">
      <c r="A14" s="71" t="s">
        <v>101</v>
      </c>
      <c r="B14" s="72" t="s">
        <v>95</v>
      </c>
      <c r="C14" s="72" t="s">
        <v>95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</row>
    <row r="15" spans="1:22" x14ac:dyDescent="0.25">
      <c r="A15" s="73" t="s">
        <v>102</v>
      </c>
      <c r="B15" s="134"/>
      <c r="C15" s="13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</row>
    <row r="16" spans="1:22" x14ac:dyDescent="0.25">
      <c r="A16" s="73" t="s">
        <v>103</v>
      </c>
      <c r="B16" s="135"/>
      <c r="C16" s="135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</row>
    <row r="17" spans="1:11" x14ac:dyDescent="0.25">
      <c r="A17" s="74" t="s">
        <v>104</v>
      </c>
      <c r="B17" s="134"/>
      <c r="C17" s="134"/>
      <c r="D17" s="94"/>
      <c r="E17" s="94"/>
      <c r="F17" s="94"/>
      <c r="G17" s="94"/>
      <c r="H17" s="94"/>
      <c r="I17" s="94"/>
      <c r="J17" s="94"/>
      <c r="K17" s="94"/>
    </row>
    <row r="18" spans="1:11" ht="25.5" x14ac:dyDescent="0.25">
      <c r="A18" s="71" t="s">
        <v>105</v>
      </c>
      <c r="B18" s="72" t="s">
        <v>95</v>
      </c>
      <c r="C18" s="72" t="s">
        <v>95</v>
      </c>
      <c r="D18" s="94"/>
      <c r="E18" s="94"/>
      <c r="F18" s="94"/>
      <c r="G18" s="94"/>
      <c r="H18" s="94"/>
      <c r="I18" s="94"/>
      <c r="J18" s="94"/>
      <c r="K18" s="94"/>
    </row>
    <row r="19" spans="1:11" x14ac:dyDescent="0.25">
      <c r="A19" s="73" t="s">
        <v>106</v>
      </c>
      <c r="B19" s="134"/>
      <c r="C19" s="134"/>
      <c r="D19" s="94"/>
      <c r="E19" s="94"/>
      <c r="F19" s="94"/>
      <c r="G19" s="94"/>
      <c r="H19" s="94"/>
      <c r="I19" s="94"/>
      <c r="J19" s="94"/>
      <c r="K19" s="94"/>
    </row>
    <row r="20" spans="1:11" x14ac:dyDescent="0.25">
      <c r="A20" s="73" t="s">
        <v>107</v>
      </c>
      <c r="B20" s="135"/>
      <c r="C20" s="135"/>
      <c r="D20" s="94"/>
      <c r="E20" s="94"/>
      <c r="F20" s="94"/>
      <c r="G20" s="94"/>
      <c r="H20" s="94"/>
      <c r="I20" s="94"/>
      <c r="J20" s="94"/>
      <c r="K20" s="94"/>
    </row>
    <row r="21" spans="1:11" x14ac:dyDescent="0.25">
      <c r="A21" s="71" t="s">
        <v>108</v>
      </c>
      <c r="B21" s="72"/>
      <c r="C21" s="72"/>
      <c r="D21" s="94"/>
      <c r="E21" s="94"/>
      <c r="F21" s="94"/>
      <c r="G21" s="94"/>
      <c r="H21" s="94"/>
      <c r="I21" s="94"/>
      <c r="J21" s="94"/>
      <c r="K21" s="94"/>
    </row>
    <row r="22" spans="1:11" x14ac:dyDescent="0.25">
      <c r="A22" s="73" t="s">
        <v>109</v>
      </c>
      <c r="B22" s="134"/>
      <c r="C22" s="134"/>
      <c r="D22" s="94"/>
      <c r="E22" s="94"/>
      <c r="F22" s="94"/>
      <c r="G22" s="94"/>
      <c r="H22" s="94"/>
      <c r="I22" s="94"/>
      <c r="J22" s="94"/>
      <c r="K22" s="94"/>
    </row>
    <row r="23" spans="1:11" ht="25.5" x14ac:dyDescent="0.25">
      <c r="A23" s="71" t="s">
        <v>110</v>
      </c>
      <c r="B23" s="72" t="s">
        <v>95</v>
      </c>
      <c r="C23" s="72" t="s">
        <v>95</v>
      </c>
      <c r="D23" s="94"/>
      <c r="E23" s="94"/>
      <c r="F23" s="94"/>
      <c r="G23" s="94"/>
      <c r="H23" s="94"/>
      <c r="I23" s="94"/>
      <c r="J23" s="94"/>
      <c r="K23" s="94"/>
    </row>
    <row r="24" spans="1:11" x14ac:dyDescent="0.25">
      <c r="A24" s="73" t="s">
        <v>111</v>
      </c>
      <c r="B24" s="134"/>
      <c r="C24" s="134"/>
      <c r="D24" s="94"/>
      <c r="E24" s="94"/>
      <c r="F24" s="94"/>
      <c r="G24" s="94"/>
      <c r="H24" s="94"/>
      <c r="I24" s="94"/>
      <c r="J24" s="94"/>
      <c r="K24" s="94"/>
    </row>
    <row r="25" spans="1:11" x14ac:dyDescent="0.25">
      <c r="A25" s="73" t="s">
        <v>112</v>
      </c>
      <c r="B25" s="135"/>
      <c r="C25" s="135"/>
      <c r="D25" s="94"/>
      <c r="E25" s="136" t="s">
        <v>115</v>
      </c>
      <c r="F25" s="94"/>
      <c r="G25" s="94"/>
      <c r="H25" s="94"/>
      <c r="I25" s="94"/>
      <c r="J25" s="94"/>
      <c r="K25" s="94"/>
    </row>
    <row r="26" spans="1:11" x14ac:dyDescent="0.25">
      <c r="A26" s="75" t="s">
        <v>114</v>
      </c>
      <c r="B26" s="76" t="e">
        <f>AVERAGE(B25,B24,B22,B20,B19,B17,B16,B15,B13,B12,B10,B9,B7,B6)</f>
        <v>#DIV/0!</v>
      </c>
      <c r="C26" s="76" t="e">
        <f>AVERAGE(C25,C24,C22,C20,C19,C17,C16,C15,C13,C12,C10,C9,C7,C6)</f>
        <v>#DIV/0!</v>
      </c>
      <c r="D26" s="137"/>
      <c r="E26" s="138" t="e">
        <f>AVERAGE(B26:C26)</f>
        <v>#DIV/0!</v>
      </c>
      <c r="F26" s="137"/>
      <c r="G26" s="137"/>
      <c r="H26" s="137"/>
      <c r="I26" s="137"/>
      <c r="J26" s="137"/>
      <c r="K26" s="137"/>
    </row>
    <row r="27" spans="1:11" x14ac:dyDescent="0.25">
      <c r="A27" s="139"/>
      <c r="B27" s="77" t="s">
        <v>113</v>
      </c>
      <c r="C27" s="77" t="s">
        <v>113</v>
      </c>
      <c r="D27" s="137"/>
      <c r="E27" s="137"/>
      <c r="F27" s="137"/>
      <c r="G27" s="137"/>
      <c r="H27" s="137"/>
      <c r="I27" s="137"/>
      <c r="J27" s="137"/>
      <c r="K27" s="137"/>
    </row>
    <row r="28" spans="1:11" x14ac:dyDescent="0.25">
      <c r="A28" s="140"/>
      <c r="B28" s="141"/>
      <c r="C28" s="141"/>
      <c r="D28" s="137"/>
      <c r="E28" s="137"/>
      <c r="F28" s="137"/>
      <c r="G28" s="137"/>
      <c r="H28" s="137"/>
      <c r="I28" s="137"/>
      <c r="J28" s="137"/>
      <c r="K28" s="137"/>
    </row>
    <row r="29" spans="1:11" x14ac:dyDescent="0.25">
      <c r="A29" s="74"/>
      <c r="B29" s="142"/>
      <c r="C29" s="142"/>
      <c r="D29" s="94"/>
      <c r="E29" s="94"/>
      <c r="F29" s="94"/>
      <c r="G29" s="94"/>
      <c r="H29" s="94"/>
      <c r="I29" s="94"/>
      <c r="J29" s="94"/>
      <c r="K29" s="94"/>
    </row>
    <row r="30" spans="1:11" ht="15.75" x14ac:dyDescent="0.25">
      <c r="A30" s="143"/>
      <c r="B30" s="144"/>
      <c r="C30" s="137"/>
      <c r="D30" s="137"/>
      <c r="E30" s="137"/>
      <c r="F30" s="137"/>
      <c r="G30" s="137"/>
      <c r="H30" s="137"/>
      <c r="I30" s="137"/>
      <c r="J30" s="137"/>
      <c r="K30" s="137"/>
    </row>
    <row r="31" spans="1:11" x14ac:dyDescent="0.25">
      <c r="A31" s="145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5">
      <c r="A32" s="145"/>
      <c r="B32" s="94"/>
    </row>
    <row r="33" spans="1:2" x14ac:dyDescent="0.25">
      <c r="A33" s="145"/>
      <c r="B33" s="94"/>
    </row>
    <row r="34" spans="1:2" x14ac:dyDescent="0.25">
      <c r="A34" s="94"/>
      <c r="B34" s="94"/>
    </row>
    <row r="35" spans="1:2" x14ac:dyDescent="0.25">
      <c r="A35" s="94"/>
      <c r="B35" s="94"/>
    </row>
    <row r="36" spans="1:2" x14ac:dyDescent="0.25">
      <c r="A36" s="94"/>
      <c r="B36" s="94"/>
    </row>
    <row r="37" spans="1:2" x14ac:dyDescent="0.25">
      <c r="A37" s="94"/>
      <c r="B37" s="94"/>
    </row>
    <row r="38" spans="1:2" x14ac:dyDescent="0.25">
      <c r="A38" s="94"/>
      <c r="B38" s="94"/>
    </row>
    <row r="39" spans="1:2" x14ac:dyDescent="0.25">
      <c r="A39" s="94"/>
      <c r="B39" s="94"/>
    </row>
    <row r="40" spans="1:2" x14ac:dyDescent="0.25">
      <c r="A40" s="94"/>
      <c r="B40" s="94"/>
    </row>
    <row r="41" spans="1:2" x14ac:dyDescent="0.25">
      <c r="A41" s="94"/>
      <c r="B41" s="94"/>
    </row>
    <row r="42" spans="1:2" x14ac:dyDescent="0.25">
      <c r="A42" s="94"/>
      <c r="B42" s="94"/>
    </row>
    <row r="43" spans="1:2" x14ac:dyDescent="0.25">
      <c r="A43" s="94"/>
      <c r="B43" s="94"/>
    </row>
    <row r="44" spans="1:2" x14ac:dyDescent="0.25">
      <c r="A44" s="94"/>
      <c r="B44" s="94"/>
    </row>
    <row r="45" spans="1:2" x14ac:dyDescent="0.25">
      <c r="A45" s="94"/>
      <c r="B45" s="94"/>
    </row>
    <row r="46" spans="1:2" x14ac:dyDescent="0.25">
      <c r="A46" s="94"/>
      <c r="B46" s="94"/>
    </row>
    <row r="47" spans="1:2" x14ac:dyDescent="0.25">
      <c r="A47" s="94"/>
      <c r="B47" s="94"/>
    </row>
  </sheetData>
  <sheetProtection password="EDDB" sheet="1" objects="1" scenarios="1"/>
  <mergeCells count="3">
    <mergeCell ref="A1:C1"/>
    <mergeCell ref="B28:B29"/>
    <mergeCell ref="C28:C29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D2" sqref="D2"/>
    </sheetView>
  </sheetViews>
  <sheetFormatPr defaultRowHeight="15" x14ac:dyDescent="0.25"/>
  <cols>
    <col min="1" max="1" width="11.85546875" customWidth="1"/>
    <col min="2" max="2" width="12.42578125" customWidth="1"/>
    <col min="3" max="3" width="9.85546875" bestFit="1" customWidth="1"/>
    <col min="4" max="4" width="25.5703125" bestFit="1" customWidth="1"/>
    <col min="5" max="5" width="37.5703125" bestFit="1" customWidth="1"/>
    <col min="6" max="6" width="33.5703125" bestFit="1" customWidth="1"/>
    <col min="7" max="7" width="16.85546875" customWidth="1"/>
    <col min="8" max="8" width="15.42578125" customWidth="1"/>
    <col min="9" max="9" width="13" customWidth="1"/>
    <col min="10" max="10" width="20.140625" customWidth="1"/>
  </cols>
  <sheetData>
    <row r="1" spans="1:10" s="13" customFormat="1" ht="25.5" x14ac:dyDescent="0.25">
      <c r="A1" s="11" t="s">
        <v>60</v>
      </c>
      <c r="B1" s="11" t="s">
        <v>61</v>
      </c>
      <c r="C1" s="11" t="s">
        <v>62</v>
      </c>
      <c r="D1" s="11" t="s">
        <v>36</v>
      </c>
      <c r="E1" s="11" t="s">
        <v>63</v>
      </c>
      <c r="F1" s="11" t="s">
        <v>64</v>
      </c>
      <c r="G1" s="12" t="s">
        <v>66</v>
      </c>
      <c r="H1" s="12" t="s">
        <v>67</v>
      </c>
      <c r="I1" s="12" t="s">
        <v>65</v>
      </c>
      <c r="J1" s="11" t="s">
        <v>68</v>
      </c>
    </row>
    <row r="2" spans="1:10" x14ac:dyDescent="0.25">
      <c r="A2" s="8"/>
      <c r="B2" s="9"/>
      <c r="C2" s="9"/>
      <c r="D2" s="9">
        <f>Aluno!B3</f>
        <v>0</v>
      </c>
      <c r="E2" s="8">
        <f>Aluno!A3</f>
        <v>0</v>
      </c>
      <c r="F2" s="8">
        <f>Orientador!A3</f>
        <v>0</v>
      </c>
      <c r="G2" s="8">
        <f>Aluno!D29</f>
        <v>0</v>
      </c>
      <c r="H2" s="8">
        <f>Orientador!D25</f>
        <v>0</v>
      </c>
      <c r="I2" s="14" t="e">
        <f>'Avaliadores (não preencher)'!E26</f>
        <v>#DIV/0!</v>
      </c>
      <c r="J2" s="10" t="e">
        <f>Tabela3[[#This Row],[Nota do Estudante]]*0.5+Tabela3[[#This Row],[Nota do Orientador]]*0.2+Tabela3[[#This Row],[Nota 
Projeto]]*0.3</f>
        <v>#DIV/0!</v>
      </c>
    </row>
    <row r="3" spans="1:10" x14ac:dyDescent="0.25">
      <c r="A3" s="8"/>
      <c r="B3" s="9"/>
      <c r="C3" s="9"/>
      <c r="D3" s="9"/>
      <c r="E3" s="8"/>
      <c r="F3" s="8"/>
      <c r="G3" s="8"/>
      <c r="H3" s="8"/>
      <c r="I3" s="14"/>
      <c r="J3" s="10"/>
    </row>
    <row r="4" spans="1:10" x14ac:dyDescent="0.25">
      <c r="A4" s="8"/>
      <c r="B4" s="9"/>
      <c r="C4" s="9"/>
      <c r="D4" s="9"/>
      <c r="E4" s="8"/>
      <c r="F4" s="8"/>
      <c r="G4" s="8"/>
      <c r="H4" s="8"/>
      <c r="I4" s="14"/>
      <c r="J4" s="10"/>
    </row>
    <row r="5" spans="1:10" x14ac:dyDescent="0.25">
      <c r="A5" s="8"/>
      <c r="B5" s="9"/>
      <c r="C5" s="9"/>
      <c r="D5" s="9"/>
      <c r="E5" s="8"/>
      <c r="F5" s="8"/>
      <c r="G5" s="8"/>
      <c r="H5" s="8"/>
      <c r="I5" s="14"/>
      <c r="J5" s="10"/>
    </row>
    <row r="6" spans="1:10" x14ac:dyDescent="0.25">
      <c r="A6" s="8"/>
      <c r="B6" s="9"/>
      <c r="C6" s="9"/>
      <c r="D6" s="8"/>
      <c r="E6" s="8"/>
      <c r="F6" s="8"/>
      <c r="G6" s="8"/>
      <c r="H6" s="8"/>
      <c r="I6" s="14"/>
      <c r="J6" s="10"/>
    </row>
    <row r="7" spans="1:10" x14ac:dyDescent="0.25">
      <c r="A7" s="8"/>
      <c r="B7" s="9"/>
      <c r="C7" s="9"/>
      <c r="D7" s="9"/>
      <c r="E7" s="8"/>
      <c r="F7" s="8"/>
      <c r="G7" s="8"/>
      <c r="H7" s="8"/>
      <c r="I7" s="14"/>
      <c r="J7" s="10"/>
    </row>
    <row r="8" spans="1:10" x14ac:dyDescent="0.25">
      <c r="A8" s="8"/>
      <c r="B8" s="9"/>
      <c r="C8" s="9"/>
      <c r="D8" s="9"/>
      <c r="E8" s="8"/>
      <c r="F8" s="8"/>
      <c r="G8" s="8"/>
      <c r="H8" s="8"/>
      <c r="I8" s="14"/>
      <c r="J8" s="10"/>
    </row>
    <row r="9" spans="1:10" x14ac:dyDescent="0.25">
      <c r="A9" s="8"/>
      <c r="B9" s="9"/>
      <c r="C9" s="9"/>
      <c r="D9" s="9"/>
      <c r="E9" s="8"/>
      <c r="F9" s="8"/>
      <c r="G9" s="8"/>
      <c r="H9" s="8"/>
      <c r="I9" s="14"/>
      <c r="J9" s="10"/>
    </row>
    <row r="10" spans="1:10" x14ac:dyDescent="0.25">
      <c r="A10" s="8"/>
      <c r="B10" s="9"/>
      <c r="C10" s="9"/>
      <c r="D10" s="8"/>
      <c r="E10" s="100"/>
      <c r="F10" s="8"/>
      <c r="G10" s="8"/>
      <c r="H10" s="8"/>
      <c r="I10" s="14"/>
      <c r="J10" s="10"/>
    </row>
    <row r="11" spans="1:10" x14ac:dyDescent="0.25">
      <c r="A11" s="8"/>
      <c r="B11" s="9"/>
      <c r="C11" s="9"/>
      <c r="D11" s="9"/>
      <c r="E11" s="8"/>
      <c r="F11" s="8"/>
      <c r="G11" s="8"/>
      <c r="H11" s="8"/>
      <c r="I11" s="14"/>
      <c r="J11" s="10"/>
    </row>
    <row r="12" spans="1:10" x14ac:dyDescent="0.25">
      <c r="A12" s="8"/>
      <c r="B12" s="9"/>
      <c r="C12" s="9"/>
      <c r="D12" s="9"/>
      <c r="E12" s="8"/>
      <c r="F12" s="8"/>
      <c r="G12" s="8"/>
      <c r="H12" s="8"/>
      <c r="I12" s="14"/>
      <c r="J12" s="10"/>
    </row>
    <row r="13" spans="1:10" x14ac:dyDescent="0.25">
      <c r="A13" s="8"/>
      <c r="B13" s="9"/>
      <c r="C13" s="9"/>
      <c r="D13" s="8"/>
      <c r="E13" s="8"/>
      <c r="F13" s="8"/>
      <c r="G13" s="8"/>
      <c r="H13" s="8"/>
      <c r="I13" s="14"/>
      <c r="J13" s="10"/>
    </row>
    <row r="14" spans="1:10" x14ac:dyDescent="0.25">
      <c r="A14" s="8"/>
      <c r="B14" s="9"/>
      <c r="C14" s="9"/>
      <c r="D14" s="8"/>
      <c r="E14" s="8"/>
      <c r="F14" s="8"/>
      <c r="G14" s="8"/>
      <c r="H14" s="8"/>
      <c r="I14" s="14"/>
      <c r="J14" s="10"/>
    </row>
    <row r="15" spans="1:10" x14ac:dyDescent="0.25">
      <c r="A15" s="8"/>
      <c r="B15" s="9"/>
      <c r="C15" s="9"/>
      <c r="D15" s="8"/>
      <c r="E15" s="8"/>
      <c r="F15" s="8"/>
      <c r="G15" s="8"/>
      <c r="H15" s="8"/>
      <c r="I15" s="14"/>
      <c r="J15" s="10"/>
    </row>
    <row r="16" spans="1:10" x14ac:dyDescent="0.25">
      <c r="A16" s="8"/>
      <c r="B16" s="9"/>
      <c r="C16" s="9"/>
      <c r="D16" s="8"/>
      <c r="E16" s="8"/>
      <c r="F16" s="8"/>
      <c r="G16" s="8"/>
      <c r="H16" s="8"/>
      <c r="I16" s="14"/>
      <c r="J16" s="10"/>
    </row>
    <row r="17" spans="1:10" x14ac:dyDescent="0.25">
      <c r="A17" s="8"/>
      <c r="B17" s="9"/>
      <c r="C17" s="9"/>
      <c r="D17" s="9"/>
      <c r="E17" s="8"/>
      <c r="F17" s="8"/>
      <c r="G17" s="8"/>
      <c r="H17" s="8"/>
      <c r="I17" s="14"/>
      <c r="J17" s="10"/>
    </row>
    <row r="18" spans="1:10" x14ac:dyDescent="0.25">
      <c r="A18" s="8"/>
      <c r="B18" s="9"/>
      <c r="C18" s="9"/>
      <c r="D18" s="8"/>
      <c r="E18" s="8"/>
      <c r="F18" s="8"/>
      <c r="G18" s="8"/>
      <c r="H18" s="8"/>
      <c r="I18" s="14"/>
      <c r="J18" s="10"/>
    </row>
    <row r="19" spans="1:10" x14ac:dyDescent="0.25">
      <c r="A19" s="8"/>
      <c r="B19" s="9"/>
      <c r="C19" s="9"/>
      <c r="D19" s="9"/>
      <c r="E19" s="9"/>
      <c r="F19" s="8"/>
      <c r="G19" s="8"/>
      <c r="H19" s="8"/>
      <c r="I19" s="14"/>
      <c r="J19" s="10"/>
    </row>
    <row r="20" spans="1:10" x14ac:dyDescent="0.25">
      <c r="A20" s="8"/>
      <c r="B20" s="9"/>
      <c r="C20" s="9"/>
      <c r="D20" s="8"/>
      <c r="E20" s="8"/>
      <c r="F20" s="8"/>
      <c r="G20" s="8"/>
      <c r="H20" s="8"/>
      <c r="I20" s="14"/>
      <c r="J20" s="10"/>
    </row>
    <row r="21" spans="1:10" x14ac:dyDescent="0.25">
      <c r="A21" s="8"/>
      <c r="B21" s="9"/>
      <c r="C21" s="9"/>
      <c r="D21" s="8"/>
      <c r="E21" s="8"/>
      <c r="F21" s="8"/>
      <c r="G21" s="8"/>
      <c r="H21" s="8"/>
      <c r="I21" s="14"/>
      <c r="J21" s="10"/>
    </row>
    <row r="22" spans="1:10" x14ac:dyDescent="0.25">
      <c r="A22" s="8"/>
      <c r="B22" s="9"/>
      <c r="C22" s="9"/>
      <c r="D22" s="8"/>
      <c r="E22" s="9"/>
      <c r="F22" s="8"/>
      <c r="G22" s="8"/>
      <c r="H22" s="8"/>
      <c r="I22" s="14"/>
      <c r="J22" s="10"/>
    </row>
    <row r="23" spans="1:10" x14ac:dyDescent="0.25">
      <c r="A23" s="8"/>
      <c r="B23" s="9"/>
      <c r="C23" s="9"/>
      <c r="D23" s="8"/>
      <c r="E23" s="8"/>
      <c r="F23" s="8"/>
      <c r="G23" s="8"/>
      <c r="H23" s="8"/>
      <c r="I23" s="14"/>
      <c r="J23" s="10"/>
    </row>
    <row r="24" spans="1:10" x14ac:dyDescent="0.25">
      <c r="A24" s="8"/>
      <c r="B24" s="9"/>
      <c r="C24" s="9"/>
      <c r="D24" s="8"/>
      <c r="E24" s="8"/>
      <c r="F24" s="8"/>
      <c r="G24" s="8"/>
      <c r="H24" s="8"/>
      <c r="I24" s="14"/>
      <c r="J24" s="10"/>
    </row>
    <row r="25" spans="1:10" x14ac:dyDescent="0.25">
      <c r="A25" s="8"/>
      <c r="B25" s="9"/>
      <c r="C25" s="9"/>
      <c r="D25" s="8"/>
      <c r="E25" s="8"/>
      <c r="F25" s="8"/>
      <c r="G25" s="8"/>
      <c r="H25" s="8"/>
      <c r="I25" s="14"/>
      <c r="J25" s="10"/>
    </row>
    <row r="26" spans="1:10" x14ac:dyDescent="0.25">
      <c r="A26" s="8"/>
      <c r="B26" s="9"/>
      <c r="C26" s="9"/>
      <c r="D26" s="8"/>
      <c r="E26" s="9"/>
      <c r="F26" s="8"/>
      <c r="G26" s="8"/>
      <c r="H26" s="8"/>
      <c r="I26" s="14"/>
      <c r="J26" s="10"/>
    </row>
    <row r="27" spans="1:10" x14ac:dyDescent="0.25">
      <c r="A27" s="8"/>
      <c r="B27" s="9"/>
      <c r="C27" s="9"/>
      <c r="D27" s="8"/>
      <c r="E27" s="8"/>
      <c r="F27" s="8"/>
      <c r="G27" s="8"/>
      <c r="H27" s="8"/>
      <c r="I27" s="14"/>
      <c r="J27" s="10"/>
    </row>
    <row r="28" spans="1:10" x14ac:dyDescent="0.25">
      <c r="A28" s="8"/>
      <c r="B28" s="9"/>
      <c r="C28" s="9"/>
      <c r="D28" s="8"/>
      <c r="E28" s="8"/>
      <c r="F28" s="8"/>
      <c r="G28" s="8"/>
      <c r="H28" s="8"/>
      <c r="I28" s="14"/>
      <c r="J28" s="10"/>
    </row>
    <row r="29" spans="1:10" x14ac:dyDescent="0.25">
      <c r="A29" s="8"/>
      <c r="B29" s="9"/>
      <c r="C29" s="9"/>
      <c r="D29" s="8"/>
      <c r="E29" s="8"/>
      <c r="F29" s="8"/>
      <c r="G29" s="8"/>
      <c r="H29" s="8"/>
      <c r="I29" s="14"/>
      <c r="J29" s="10"/>
    </row>
    <row r="30" spans="1:10" x14ac:dyDescent="0.25">
      <c r="A30" s="8"/>
      <c r="B30" s="9"/>
      <c r="C30" s="9"/>
      <c r="D30" s="8"/>
      <c r="E30" s="8"/>
      <c r="F30" s="9"/>
      <c r="G30" s="8"/>
      <c r="H30" s="8"/>
      <c r="I30" s="14"/>
      <c r="J30" s="10"/>
    </row>
    <row r="31" spans="1:10" x14ac:dyDescent="0.25">
      <c r="A31" s="8"/>
      <c r="B31" s="9"/>
      <c r="C31" s="9"/>
      <c r="D31" s="8"/>
      <c r="E31" s="8"/>
      <c r="F31" s="8"/>
      <c r="G31" s="8"/>
      <c r="H31" s="8"/>
      <c r="I31" s="14"/>
      <c r="J31" s="10"/>
    </row>
    <row r="32" spans="1:10" x14ac:dyDescent="0.25">
      <c r="A32" s="8"/>
      <c r="B32" s="9"/>
      <c r="C32" s="9"/>
      <c r="D32" s="8"/>
      <c r="E32" s="8"/>
      <c r="F32" s="9"/>
      <c r="G32" s="8"/>
      <c r="H32" s="8"/>
      <c r="I32" s="14"/>
      <c r="J32" s="10"/>
    </row>
    <row r="33" spans="1:10" x14ac:dyDescent="0.25">
      <c r="A33" s="8"/>
      <c r="B33" s="9"/>
      <c r="C33" s="9"/>
      <c r="D33" s="8"/>
      <c r="E33" s="8"/>
      <c r="F33" s="8"/>
      <c r="G33" s="8"/>
      <c r="H33" s="8"/>
      <c r="I33" s="14"/>
      <c r="J33" s="10"/>
    </row>
    <row r="34" spans="1:10" x14ac:dyDescent="0.25">
      <c r="A34" s="8"/>
      <c r="B34" s="9"/>
      <c r="C34" s="9"/>
      <c r="D34" s="8"/>
      <c r="E34" s="8"/>
      <c r="F34" s="8"/>
      <c r="G34" s="8"/>
      <c r="H34" s="8"/>
      <c r="I34" s="14"/>
      <c r="J34" s="10"/>
    </row>
    <row r="35" spans="1:10" x14ac:dyDescent="0.25">
      <c r="A35" s="8"/>
      <c r="B35" s="9"/>
      <c r="C35" s="9"/>
      <c r="D35" s="8"/>
      <c r="E35" s="8"/>
      <c r="F35" s="8"/>
      <c r="G35" s="8"/>
      <c r="H35" s="8"/>
      <c r="I35" s="14"/>
      <c r="J35" s="10"/>
    </row>
    <row r="36" spans="1:10" x14ac:dyDescent="0.25">
      <c r="A36" s="8"/>
      <c r="B36" s="9"/>
      <c r="C36" s="9"/>
      <c r="D36" s="8"/>
      <c r="E36" s="9"/>
      <c r="F36" s="9"/>
      <c r="G36" s="8"/>
      <c r="H36" s="8"/>
      <c r="I36" s="14"/>
      <c r="J36" s="10"/>
    </row>
    <row r="37" spans="1:10" x14ac:dyDescent="0.25">
      <c r="A37" s="8"/>
      <c r="B37" s="9"/>
      <c r="C37" s="9"/>
      <c r="D37" s="8"/>
      <c r="E37" s="8"/>
      <c r="F37" s="8"/>
      <c r="G37" s="8"/>
      <c r="H37" s="8"/>
      <c r="I37" s="14"/>
      <c r="J37" s="10"/>
    </row>
  </sheetData>
  <sheetProtection password="EDDB" sheet="1" objects="1" scenarios="1"/>
  <pageMargins left="0.511811024" right="0.511811024" top="0.78740157499999996" bottom="0.78740157499999996" header="0.31496062000000002" footer="0.31496062000000002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Aluno</vt:lpstr>
      <vt:lpstr>Orientador</vt:lpstr>
      <vt:lpstr>Coeficiente de rendimento</vt:lpstr>
      <vt:lpstr>Avaliadores (não preencher)</vt:lpstr>
      <vt:lpstr>Nota Final (não preencher)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FELIPE</cp:lastModifiedBy>
  <dcterms:created xsi:type="dcterms:W3CDTF">2023-09-12T16:17:58Z</dcterms:created>
  <dcterms:modified xsi:type="dcterms:W3CDTF">2024-11-28T16:53:46Z</dcterms:modified>
</cp:coreProperties>
</file>